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3ebb75a77ede83/Bureaublad/STARTLIJSTEN DRESSUUR/"/>
    </mc:Choice>
  </mc:AlternateContent>
  <xr:revisionPtr revIDLastSave="0" documentId="8_{8DDEF610-FF89-4134-84E7-1FCA5C3ED477}" xr6:coauthVersionLast="47" xr6:coauthVersionMax="47" xr10:uidLastSave="{00000000-0000-0000-0000-000000000000}"/>
  <bookViews>
    <workbookView xWindow="-108" yWindow="-108" windowWidth="23256" windowHeight="12576" activeTab="2" xr2:uid="{45300E1B-8D77-4360-BA42-23B66AE83522}"/>
  </bookViews>
  <sheets>
    <sheet name="I1 punten" sheetId="7" r:id="rId1"/>
    <sheet name="I1" sheetId="1" r:id="rId2"/>
    <sheet name="I3 punten" sheetId="8" r:id="rId3"/>
    <sheet name="I3" sheetId="2" r:id="rId4"/>
    <sheet name="N1 Punten" sheetId="9" r:id="rId5"/>
    <sheet name="N1.2" sheetId="3" r:id="rId6"/>
    <sheet name="N2.3" sheetId="4" r:id="rId7"/>
    <sheet name="N2 Punten" sheetId="10" r:id="rId8"/>
    <sheet name="N3.3" sheetId="5" r:id="rId9"/>
    <sheet name="N3 Punten" sheetId="11" r:id="rId10"/>
    <sheet name="N4" sheetId="6" r:id="rId11"/>
    <sheet name="N4 Punten" sheetId="12" r:id="rId12"/>
  </sheets>
  <definedNames>
    <definedName name="_xlnm._FilterDatabase" localSheetId="1" hidden="1">'I1'!$A$2:$D$2</definedName>
    <definedName name="_xlnm._FilterDatabase" localSheetId="3" hidden="1">'I3'!$A$2:$D$2</definedName>
    <definedName name="_xlnm._FilterDatabase" localSheetId="5" hidden="1">'N1.2'!$A$2:$D$2</definedName>
    <definedName name="_xlnm._FilterDatabase" localSheetId="6" hidden="1">'N2.3'!$A$2:$D$2</definedName>
    <definedName name="_xlnm._FilterDatabase" localSheetId="8" hidden="1">'N3.3'!$A$2:$D$2</definedName>
    <definedName name="_xlnm._FilterDatabase" localSheetId="10" hidden="1">'N4'!$A$2:$D$2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2" i="10" l="1"/>
  <c r="E12" i="10" s="1"/>
  <c r="D8" i="4" s="1"/>
  <c r="E4" i="10"/>
  <c r="E5" i="12"/>
  <c r="D9" i="6" s="1"/>
  <c r="E4" i="12"/>
  <c r="D8" i="6"/>
  <c r="E23" i="9"/>
  <c r="E31" i="9"/>
  <c r="Z49" i="8"/>
  <c r="AL34" i="12"/>
  <c r="AL33" i="12"/>
  <c r="AL32" i="12"/>
  <c r="AL31" i="12"/>
  <c r="AL30" i="12"/>
  <c r="AL29" i="12"/>
  <c r="AL28" i="12"/>
  <c r="AL27" i="12"/>
  <c r="AL26" i="12"/>
  <c r="AL25" i="12"/>
  <c r="AL24" i="12"/>
  <c r="AL23" i="12"/>
  <c r="AL11" i="12"/>
  <c r="AL10" i="12"/>
  <c r="AL9" i="12"/>
  <c r="E9" i="12" s="1"/>
  <c r="D4" i="6" s="1"/>
  <c r="AL8" i="12"/>
  <c r="E8" i="12" s="1"/>
  <c r="D7" i="6" s="1"/>
  <c r="AL7" i="12"/>
  <c r="E7" i="12" s="1"/>
  <c r="D5" i="6" s="1"/>
  <c r="AL6" i="12"/>
  <c r="E6" i="12" s="1"/>
  <c r="D3" i="6" s="1"/>
  <c r="AL5" i="12"/>
  <c r="AL4" i="12"/>
  <c r="AL3" i="12"/>
  <c r="E3" i="12" s="1"/>
  <c r="D6" i="6" s="1"/>
  <c r="D12" i="4"/>
  <c r="D43" i="2"/>
  <c r="D48" i="2"/>
  <c r="D37" i="2"/>
  <c r="D27" i="2"/>
  <c r="D10" i="2"/>
  <c r="D36" i="2"/>
  <c r="D35" i="2"/>
  <c r="D39" i="2"/>
  <c r="D44" i="2"/>
  <c r="D28" i="2"/>
  <c r="D49" i="2"/>
  <c r="D32" i="2"/>
  <c r="D3" i="2"/>
  <c r="D6" i="2"/>
  <c r="D50" i="2"/>
  <c r="D9" i="2"/>
  <c r="D24" i="2"/>
  <c r="D13" i="2"/>
  <c r="D11" i="2"/>
  <c r="D15" i="2"/>
  <c r="D41" i="2"/>
  <c r="D30" i="2"/>
  <c r="D33" i="2"/>
  <c r="D38" i="2"/>
  <c r="D34" i="2"/>
  <c r="D18" i="2"/>
  <c r="D52" i="2"/>
  <c r="D53" i="2"/>
  <c r="D25" i="2"/>
  <c r="D12" i="2"/>
  <c r="D19" i="2"/>
  <c r="D45" i="2"/>
  <c r="D46" i="2"/>
  <c r="D40" i="2"/>
  <c r="D4" i="2"/>
  <c r="D31" i="2"/>
  <c r="D29" i="2"/>
  <c r="D7" i="2"/>
  <c r="D21" i="2"/>
  <c r="D16" i="2"/>
  <c r="D47" i="2"/>
  <c r="D26" i="2"/>
  <c r="D22" i="2"/>
  <c r="D49" i="8"/>
  <c r="D52" i="8"/>
  <c r="D53" i="8"/>
  <c r="D28" i="8"/>
  <c r="D33" i="8"/>
  <c r="D39" i="8"/>
  <c r="D7" i="8"/>
  <c r="D8" i="8"/>
  <c r="D16" i="8"/>
  <c r="D3" i="8"/>
  <c r="D3" i="7"/>
  <c r="AL36" i="11"/>
  <c r="AL35" i="11"/>
  <c r="AL34" i="11"/>
  <c r="AL33" i="11"/>
  <c r="AL32" i="11"/>
  <c r="AL31" i="11"/>
  <c r="AL30" i="11"/>
  <c r="AL29" i="11"/>
  <c r="AL28" i="11"/>
  <c r="AL27" i="11"/>
  <c r="F27" i="11" s="1"/>
  <c r="AL26" i="11"/>
  <c r="F26" i="11" s="1"/>
  <c r="AL25" i="11"/>
  <c r="F25" i="11" s="1"/>
  <c r="AL24" i="11"/>
  <c r="F24" i="11" s="1"/>
  <c r="AL23" i="11"/>
  <c r="F23" i="11" s="1"/>
  <c r="AL22" i="11"/>
  <c r="F22" i="11" s="1"/>
  <c r="F21" i="11"/>
  <c r="AL20" i="11"/>
  <c r="F20" i="11"/>
  <c r="AL19" i="11"/>
  <c r="F19" i="11"/>
  <c r="AL18" i="11"/>
  <c r="F18" i="11"/>
  <c r="AL17" i="11"/>
  <c r="AL16" i="11"/>
  <c r="F16" i="11" s="1"/>
  <c r="AL15" i="11"/>
  <c r="F15" i="11" s="1"/>
  <c r="AL14" i="11"/>
  <c r="F14" i="11" s="1"/>
  <c r="AL13" i="11"/>
  <c r="F13" i="11" s="1"/>
  <c r="AL12" i="11"/>
  <c r="AL11" i="11"/>
  <c r="AL10" i="11"/>
  <c r="E10" i="11" s="1"/>
  <c r="AL9" i="11"/>
  <c r="E9" i="11" s="1"/>
  <c r="AL8" i="11"/>
  <c r="E8" i="11" s="1"/>
  <c r="AL7" i="11"/>
  <c r="E7" i="11" s="1"/>
  <c r="D4" i="5" s="1"/>
  <c r="AL6" i="11"/>
  <c r="E6" i="11" s="1"/>
  <c r="D3" i="5" s="1"/>
  <c r="AL5" i="11"/>
  <c r="E5" i="11" s="1"/>
  <c r="D6" i="5" s="1"/>
  <c r="AL4" i="11"/>
  <c r="E4" i="11" s="1"/>
  <c r="D5" i="5" s="1"/>
  <c r="AL3" i="11"/>
  <c r="E3" i="11" s="1"/>
  <c r="D7" i="5" s="1"/>
  <c r="AL34" i="10"/>
  <c r="AL33" i="10"/>
  <c r="AL32" i="10"/>
  <c r="AL31" i="10"/>
  <c r="AL30" i="10"/>
  <c r="AL29" i="10"/>
  <c r="AL28" i="10"/>
  <c r="AL27" i="10"/>
  <c r="AL26" i="10"/>
  <c r="AL25" i="10"/>
  <c r="AL24" i="10"/>
  <c r="AL23" i="10"/>
  <c r="AL11" i="10"/>
  <c r="E11" i="10" s="1"/>
  <c r="D10" i="4" s="1"/>
  <c r="AL10" i="10"/>
  <c r="E10" i="10" s="1"/>
  <c r="D4" i="4" s="1"/>
  <c r="AL9" i="10"/>
  <c r="E9" i="10" s="1"/>
  <c r="D11" i="4" s="1"/>
  <c r="AL8" i="10"/>
  <c r="E8" i="10" s="1"/>
  <c r="D3" i="4" s="1"/>
  <c r="AL7" i="10"/>
  <c r="E7" i="10" s="1"/>
  <c r="D6" i="4" s="1"/>
  <c r="AL6" i="10"/>
  <c r="E6" i="10" s="1"/>
  <c r="D5" i="4" s="1"/>
  <c r="AL5" i="10"/>
  <c r="E5" i="10" s="1"/>
  <c r="D7" i="4" s="1"/>
  <c r="AL4" i="10"/>
  <c r="AL3" i="10"/>
  <c r="E3" i="10" s="1"/>
  <c r="D9" i="4" s="1"/>
  <c r="AH55" i="9"/>
  <c r="AH54" i="9"/>
  <c r="AH53" i="9"/>
  <c r="AH52" i="9"/>
  <c r="AH51" i="9"/>
  <c r="AH50" i="9"/>
  <c r="AH49" i="9"/>
  <c r="AH48" i="9"/>
  <c r="AH47" i="9"/>
  <c r="AH46" i="9"/>
  <c r="AH45" i="9"/>
  <c r="AH44" i="9"/>
  <c r="AH43" i="9"/>
  <c r="AH42" i="9"/>
  <c r="AH41" i="9"/>
  <c r="AH40" i="9"/>
  <c r="AH39" i="9"/>
  <c r="E39" i="9" s="1"/>
  <c r="AH38" i="9"/>
  <c r="E38" i="9" s="1"/>
  <c r="AH37" i="9"/>
  <c r="E37" i="9" s="1"/>
  <c r="AH36" i="9"/>
  <c r="E36" i="9" s="1"/>
  <c r="AH35" i="9"/>
  <c r="E35" i="9" s="1"/>
  <c r="AH34" i="9"/>
  <c r="E34" i="9" s="1"/>
  <c r="AH33" i="9"/>
  <c r="E33" i="9" s="1"/>
  <c r="AH32" i="9"/>
  <c r="E32" i="9" s="1"/>
  <c r="AH31" i="9"/>
  <c r="D31" i="3"/>
  <c r="AH30" i="9"/>
  <c r="E30" i="9" s="1"/>
  <c r="D8" i="3" s="1"/>
  <c r="AH29" i="9"/>
  <c r="E29" i="9" s="1"/>
  <c r="D27" i="3" s="1"/>
  <c r="AH28" i="9"/>
  <c r="E28" i="9" s="1"/>
  <c r="D13" i="3" s="1"/>
  <c r="AH27" i="9"/>
  <c r="E27" i="9" s="1"/>
  <c r="D11" i="3" s="1"/>
  <c r="AH26" i="9"/>
  <c r="E26" i="9" s="1"/>
  <c r="D14" i="3" s="1"/>
  <c r="AH25" i="9"/>
  <c r="E25" i="9" s="1"/>
  <c r="D4" i="3" s="1"/>
  <c r="AH24" i="9"/>
  <c r="E24" i="9" s="1"/>
  <c r="D21" i="3" s="1"/>
  <c r="AH23" i="9"/>
  <c r="D30" i="3"/>
  <c r="AH22" i="9"/>
  <c r="E22" i="9" s="1"/>
  <c r="D10" i="3" s="1"/>
  <c r="AH21" i="9"/>
  <c r="E21" i="9" s="1"/>
  <c r="D15" i="3" s="1"/>
  <c r="AH20" i="9"/>
  <c r="E20" i="9" s="1"/>
  <c r="D26" i="3" s="1"/>
  <c r="AH19" i="9"/>
  <c r="E19" i="9" s="1"/>
  <c r="D20" i="3" s="1"/>
  <c r="AH18" i="9"/>
  <c r="E18" i="9" s="1"/>
  <c r="D18" i="3" s="1"/>
  <c r="AH17" i="9"/>
  <c r="E17" i="9" s="1"/>
  <c r="D17" i="3" s="1"/>
  <c r="AH16" i="9"/>
  <c r="E16" i="9" s="1"/>
  <c r="D3" i="3" s="1"/>
  <c r="AH15" i="9"/>
  <c r="E15" i="9" s="1"/>
  <c r="D25" i="3" s="1"/>
  <c r="AH14" i="9"/>
  <c r="E14" i="9" s="1"/>
  <c r="D29" i="3" s="1"/>
  <c r="AH13" i="9"/>
  <c r="E13" i="9" s="1"/>
  <c r="D5" i="3" s="1"/>
  <c r="AH12" i="9"/>
  <c r="E12" i="9" s="1"/>
  <c r="D19" i="3" s="1"/>
  <c r="AH11" i="9"/>
  <c r="E11" i="9" s="1"/>
  <c r="D6" i="3" s="1"/>
  <c r="AH10" i="9"/>
  <c r="E10" i="9" s="1"/>
  <c r="D12" i="3" s="1"/>
  <c r="AH9" i="9"/>
  <c r="E9" i="9" s="1"/>
  <c r="D23" i="3" s="1"/>
  <c r="AH8" i="9"/>
  <c r="E8" i="9" s="1"/>
  <c r="D9" i="3" s="1"/>
  <c r="AH7" i="9"/>
  <c r="E7" i="9" s="1"/>
  <c r="D28" i="3" s="1"/>
  <c r="AH6" i="9"/>
  <c r="E6" i="9" s="1"/>
  <c r="D7" i="3" s="1"/>
  <c r="AH5" i="9"/>
  <c r="E5" i="9" s="1"/>
  <c r="D24" i="3" s="1"/>
  <c r="AH4" i="9"/>
  <c r="AH3" i="9"/>
  <c r="E3" i="9" s="1"/>
  <c r="D16" i="3" s="1"/>
  <c r="Z155" i="8"/>
  <c r="Z154" i="8"/>
  <c r="Z153" i="8"/>
  <c r="Z152" i="8"/>
  <c r="Z151" i="8"/>
  <c r="Z150" i="8"/>
  <c r="Z149" i="8"/>
  <c r="Z148" i="8"/>
  <c r="Z147" i="8"/>
  <c r="Z146" i="8"/>
  <c r="Z145" i="8"/>
  <c r="Z144" i="8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Z52" i="8"/>
  <c r="Z51" i="8"/>
  <c r="D51" i="8" s="1"/>
  <c r="D14" i="2" s="1"/>
  <c r="Z50" i="8"/>
  <c r="D50" i="8" s="1"/>
  <c r="D5" i="2" s="1"/>
  <c r="Z48" i="8"/>
  <c r="D48" i="8" s="1"/>
  <c r="D20" i="2" s="1"/>
  <c r="Z47" i="8"/>
  <c r="D47" i="8" s="1"/>
  <c r="D17" i="2" s="1"/>
  <c r="Z46" i="8"/>
  <c r="D46" i="8" s="1"/>
  <c r="D23" i="2" s="1"/>
  <c r="Z45" i="8"/>
  <c r="D45" i="8" s="1"/>
  <c r="D51" i="2" s="1"/>
  <c r="Z44" i="8"/>
  <c r="D44" i="8" s="1"/>
  <c r="D42" i="2" s="1"/>
  <c r="Z43" i="8"/>
  <c r="D43" i="8" s="1"/>
  <c r="Z42" i="8"/>
  <c r="D42" i="8" s="1"/>
  <c r="Z41" i="8"/>
  <c r="D41" i="8" s="1"/>
  <c r="Z40" i="8"/>
  <c r="D40" i="8" s="1"/>
  <c r="Z39" i="8"/>
  <c r="Z38" i="8"/>
  <c r="D38" i="8" s="1"/>
  <c r="Z37" i="8"/>
  <c r="D37" i="8" s="1"/>
  <c r="Z36" i="8"/>
  <c r="D36" i="8" s="1"/>
  <c r="Z35" i="8"/>
  <c r="D35" i="8" s="1"/>
  <c r="Z34" i="8"/>
  <c r="D34" i="8" s="1"/>
  <c r="Z33" i="8"/>
  <c r="Z32" i="8"/>
  <c r="D32" i="8" s="1"/>
  <c r="Z31" i="8"/>
  <c r="D31" i="8" s="1"/>
  <c r="Z30" i="8"/>
  <c r="D30" i="8" s="1"/>
  <c r="D8" i="2" s="1"/>
  <c r="Z29" i="8"/>
  <c r="D29" i="8" s="1"/>
  <c r="Z28" i="8"/>
  <c r="Z27" i="8"/>
  <c r="D27" i="8" s="1"/>
  <c r="Z26" i="8"/>
  <c r="D26" i="8" s="1"/>
  <c r="Z25" i="8"/>
  <c r="D25" i="8" s="1"/>
  <c r="Z24" i="8"/>
  <c r="D24" i="8" s="1"/>
  <c r="Z23" i="8"/>
  <c r="D23" i="8" s="1"/>
  <c r="Z22" i="8"/>
  <c r="D22" i="8" s="1"/>
  <c r="Z21" i="8"/>
  <c r="D21" i="8" s="1"/>
  <c r="Z20" i="8"/>
  <c r="D20" i="8" s="1"/>
  <c r="Z19" i="8"/>
  <c r="D19" i="8" s="1"/>
  <c r="Z18" i="8"/>
  <c r="D18" i="8" s="1"/>
  <c r="Z17" i="8"/>
  <c r="D17" i="8" s="1"/>
  <c r="Z16" i="8"/>
  <c r="Z15" i="8"/>
  <c r="D15" i="8" s="1"/>
  <c r="Z14" i="8"/>
  <c r="D14" i="8" s="1"/>
  <c r="Z13" i="8"/>
  <c r="D13" i="8" s="1"/>
  <c r="Z12" i="8"/>
  <c r="D12" i="8" s="1"/>
  <c r="Z11" i="8"/>
  <c r="D11" i="8" s="1"/>
  <c r="Z10" i="8"/>
  <c r="D10" i="8" s="1"/>
  <c r="Z9" i="8"/>
  <c r="D9" i="8" s="1"/>
  <c r="Z8" i="8"/>
  <c r="Z7" i="8"/>
  <c r="Z6" i="8"/>
  <c r="D6" i="8" s="1"/>
  <c r="Z5" i="8"/>
  <c r="D5" i="8" s="1"/>
  <c r="Z4" i="8"/>
  <c r="D4" i="8" s="1"/>
  <c r="Z3" i="8"/>
  <c r="AB38" i="7"/>
  <c r="AB37" i="7"/>
  <c r="AB36" i="7"/>
  <c r="AB35" i="7"/>
  <c r="AB34" i="7"/>
  <c r="AB33" i="7"/>
  <c r="AB32" i="7"/>
  <c r="AB31" i="7"/>
  <c r="AB30" i="7"/>
  <c r="AB29" i="7"/>
  <c r="AB28" i="7"/>
  <c r="AB27" i="7"/>
  <c r="AB26" i="7"/>
  <c r="AB25" i="7"/>
  <c r="AB24" i="7"/>
  <c r="AB23" i="7"/>
  <c r="AB22" i="7"/>
  <c r="AB21" i="7"/>
  <c r="AB20" i="7"/>
  <c r="AB19" i="7"/>
  <c r="AB18" i="7"/>
  <c r="AB17" i="7"/>
  <c r="AB16" i="7"/>
  <c r="AB15" i="7"/>
  <c r="AB14" i="7"/>
  <c r="AB13" i="7"/>
  <c r="AB12" i="7"/>
  <c r="AB11" i="7"/>
  <c r="AB10" i="7"/>
  <c r="AB9" i="7"/>
  <c r="D9" i="7" s="1"/>
  <c r="AB8" i="7"/>
  <c r="D8" i="7" s="1"/>
  <c r="AB7" i="7"/>
  <c r="D7" i="7" s="1"/>
  <c r="AB6" i="7"/>
  <c r="D6" i="7" s="1"/>
  <c r="AB5" i="7"/>
  <c r="D5" i="7" s="1"/>
  <c r="AB4" i="7"/>
  <c r="D4" i="7" s="1"/>
  <c r="AB3" i="7"/>
  <c r="E4" i="9" l="1"/>
  <c r="D22" i="3" s="1"/>
</calcChain>
</file>

<file path=xl/sharedStrings.xml><?xml version="1.0" encoding="utf-8"?>
<sst xmlns="http://schemas.openxmlformats.org/spreadsheetml/2006/main" count="533" uniqueCount="214">
  <si>
    <t>#</t>
  </si>
  <si>
    <t>Persoon</t>
  </si>
  <si>
    <t>Paard</t>
  </si>
  <si>
    <t>Zita Backers</t>
  </si>
  <si>
    <t>Epsilon D’11</t>
  </si>
  <si>
    <t>Sasha Dumalin</t>
  </si>
  <si>
    <t>Candiamo z</t>
  </si>
  <si>
    <t>Kim Debosschere</t>
  </si>
  <si>
    <t>Larco Van Diependaele</t>
  </si>
  <si>
    <t>Thomas Devos</t>
  </si>
  <si>
    <t>Ray Charles</t>
  </si>
  <si>
    <t>Hanne Steuperaert</t>
  </si>
  <si>
    <t>Maurit Rottier</t>
  </si>
  <si>
    <t>Damyro Du Bois</t>
  </si>
  <si>
    <t>Shana Rombaut</t>
  </si>
  <si>
    <t>Kandinsky Van De Burggrave</t>
  </si>
  <si>
    <t>linde Vanhopplinus</t>
  </si>
  <si>
    <t>Spirit</t>
  </si>
  <si>
    <t>Nathalie Wauters</t>
  </si>
  <si>
    <t>Seni Torero</t>
  </si>
  <si>
    <t>Elise De gruyter</t>
  </si>
  <si>
    <t>Jolly Jumper</t>
  </si>
  <si>
    <t>Hannelore Mesure</t>
  </si>
  <si>
    <t>Vinkenhove Goldy Brown</t>
  </si>
  <si>
    <t>Elke De Keyzer</t>
  </si>
  <si>
    <t>Safira</t>
  </si>
  <si>
    <t>Ellen Verhoeven</t>
  </si>
  <si>
    <t>Guaperas</t>
  </si>
  <si>
    <t>Catherina Sundelin</t>
  </si>
  <si>
    <t>Leonore Sanders</t>
  </si>
  <si>
    <t>Quantum de roulard</t>
  </si>
  <si>
    <t>Luca Tolhoek</t>
  </si>
  <si>
    <t>Censuello</t>
  </si>
  <si>
    <t>Lien Pauwels</t>
  </si>
  <si>
    <t>Iluna van de durmenhoeve</t>
  </si>
  <si>
    <t>Bo Lootens</t>
  </si>
  <si>
    <t>Maurice van stal ten Ede</t>
  </si>
  <si>
    <t>Shirley DUMON</t>
  </si>
  <si>
    <t>CROWNING (E.T.)</t>
  </si>
  <si>
    <t>Floor De smedt</t>
  </si>
  <si>
    <t>lucky D</t>
  </si>
  <si>
    <t>cynthia beun</t>
  </si>
  <si>
    <t>Qubalibre van de buxctale</t>
  </si>
  <si>
    <t>Fiebe Vanthuyne</t>
  </si>
  <si>
    <t>Alladin van’t leeuwrikenhof</t>
  </si>
  <si>
    <t>ANJA VANDENAWEELE</t>
  </si>
  <si>
    <t>HIDALGO VAN TER NOTELAERE</t>
  </si>
  <si>
    <t>Matthis De baere</t>
  </si>
  <si>
    <t>Rosy</t>
  </si>
  <si>
    <t>Ina T’Kindt</t>
  </si>
  <si>
    <t>Noortje Luminahof’s</t>
  </si>
  <si>
    <t>King</t>
  </si>
  <si>
    <t>Ilse Ivens</t>
  </si>
  <si>
    <t>Kiona</t>
  </si>
  <si>
    <t>Frederik Bogaert</t>
  </si>
  <si>
    <t>Mascarpone</t>
  </si>
  <si>
    <t>Kimberly Maertens</t>
  </si>
  <si>
    <t>Evita</t>
  </si>
  <si>
    <t>Kjumi Delbeke</t>
  </si>
  <si>
    <t>Arko van de hoge weg</t>
  </si>
  <si>
    <t>Laly Desmette</t>
  </si>
  <si>
    <t>Silverstone La Poteri</t>
  </si>
  <si>
    <t>Lien Braeckevelt</t>
  </si>
  <si>
    <t>Hercules</t>
  </si>
  <si>
    <t>Isabelle Van Rompaey</t>
  </si>
  <si>
    <t>Lucas T</t>
  </si>
  <si>
    <t>Tiffany Vandermeys</t>
  </si>
  <si>
    <t>Jooles van de Paardebloem</t>
  </si>
  <si>
    <t>Sophie Houfflain</t>
  </si>
  <si>
    <t>Ietske Van t'Maarssens Veen</t>
  </si>
  <si>
    <t>Karen Six</t>
  </si>
  <si>
    <t>Fritz</t>
  </si>
  <si>
    <t>Ramiro Van Het Paardenhof</t>
  </si>
  <si>
    <t>Eline Van Melkebeke</t>
  </si>
  <si>
    <t>Pearly</t>
  </si>
  <si>
    <t>Noémie Demasure</t>
  </si>
  <si>
    <t>Orchid´s savellia</t>
  </si>
  <si>
    <t>Axelle Tolhoek</t>
  </si>
  <si>
    <t>Yannick De Blander</t>
  </si>
  <si>
    <t>Paulette Van Eglegem</t>
  </si>
  <si>
    <t>Kjenta Delbeke</t>
  </si>
  <si>
    <t>Hermus</t>
  </si>
  <si>
    <t>Julie Frulleux</t>
  </si>
  <si>
    <t>Naruto VD Perelaar</t>
  </si>
  <si>
    <t>Yerma Creyf</t>
  </si>
  <si>
    <t>Pepper</t>
  </si>
  <si>
    <t>Angie Penninckx</t>
  </si>
  <si>
    <t>Isis</t>
  </si>
  <si>
    <t>Quincyy Nauwelaert</t>
  </si>
  <si>
    <t>Helena</t>
  </si>
  <si>
    <t>Kiara Roeland</t>
  </si>
  <si>
    <t>Furry</t>
  </si>
  <si>
    <t>Viola</t>
  </si>
  <si>
    <t>Jorinde Verwimp</t>
  </si>
  <si>
    <t>Loyd</t>
  </si>
  <si>
    <t>Caroline Van zeeland</t>
  </si>
  <si>
    <t>Kartier</t>
  </si>
  <si>
    <t>Bart Rubbrecht</t>
  </si>
  <si>
    <t>Harsha</t>
  </si>
  <si>
    <t>Dieuwke Driesens</t>
  </si>
  <si>
    <t>La Luna</t>
  </si>
  <si>
    <t>Louise Hoebeke</t>
  </si>
  <si>
    <t>Inouska</t>
  </si>
  <si>
    <t>Mario</t>
  </si>
  <si>
    <t>Valerie Deweer</t>
  </si>
  <si>
    <t>Wrangler</t>
  </si>
  <si>
    <t>Noor Helsen</t>
  </si>
  <si>
    <t>Bayley</t>
  </si>
  <si>
    <t>Amélie Lion</t>
  </si>
  <si>
    <t>Wardje</t>
  </si>
  <si>
    <t>Lara van Opdorp</t>
  </si>
  <si>
    <t>Kentucky</t>
  </si>
  <si>
    <t>evy saelens</t>
  </si>
  <si>
    <t>Heros</t>
  </si>
  <si>
    <t>Lien Dewulf</t>
  </si>
  <si>
    <t>Lester</t>
  </si>
  <si>
    <t>Lins Van driessche</t>
  </si>
  <si>
    <t>Karamba</t>
  </si>
  <si>
    <t>Roselien Sanders</t>
  </si>
  <si>
    <t>Warao v/d lindehoeve</t>
  </si>
  <si>
    <t>Jana Colpaert</t>
  </si>
  <si>
    <t>cartano</t>
  </si>
  <si>
    <t>eef desramaults</t>
  </si>
  <si>
    <t>Floor</t>
  </si>
  <si>
    <t>Lucca De Vos</t>
  </si>
  <si>
    <t>Imani</t>
  </si>
  <si>
    <t>Geert De Gussem</t>
  </si>
  <si>
    <t>Dimauro</t>
  </si>
  <si>
    <t>Maja Vandenbossche</t>
  </si>
  <si>
    <t>Sophia II</t>
  </si>
  <si>
    <t>Fien Bernaert</t>
  </si>
  <si>
    <t>Sanne V-R</t>
  </si>
  <si>
    <t>Eburanne</t>
  </si>
  <si>
    <t>Anthony De Troyer</t>
  </si>
  <si>
    <t>Quelle Finesse</t>
  </si>
  <si>
    <t>Maura Delaere</t>
  </si>
  <si>
    <t>Denzel DWD</t>
  </si>
  <si>
    <t>Jill Hendrickx</t>
  </si>
  <si>
    <t>Jolly Van De Paardenbloem</t>
  </si>
  <si>
    <t>kevin De Baere</t>
  </si>
  <si>
    <t>Meandro</t>
  </si>
  <si>
    <t>Aude Vinois</t>
  </si>
  <si>
    <t>Enrique</t>
  </si>
  <si>
    <t>Yentl Beeckman</t>
  </si>
  <si>
    <t>Shetan</t>
  </si>
  <si>
    <t>Mayte Herregodts</t>
  </si>
  <si>
    <t>Achilles</t>
  </si>
  <si>
    <t>Max Van Durme</t>
  </si>
  <si>
    <t>Dijon</t>
  </si>
  <si>
    <t>Franziska Thiede</t>
  </si>
  <si>
    <t>Oreano v/d Dries</t>
  </si>
  <si>
    <t>Annabel Van Laere</t>
  </si>
  <si>
    <t>L’espoir de vivre</t>
  </si>
  <si>
    <t>Ellen Hoppezak</t>
  </si>
  <si>
    <t>Kazz G</t>
  </si>
  <si>
    <t>Xyliana De Rover</t>
  </si>
  <si>
    <t>hamlet</t>
  </si>
  <si>
    <t>G-Star</t>
  </si>
  <si>
    <t>Stefaan Vanhopplinus</t>
  </si>
  <si>
    <t>Edelweis</t>
  </si>
  <si>
    <t>Athina Van Robaeys</t>
  </si>
  <si>
    <t>Jayden CL</t>
  </si>
  <si>
    <t>Newberry</t>
  </si>
  <si>
    <t>Charmer</t>
  </si>
  <si>
    <t>PROTOCOL ZELF MEENEMEN VOOR JURY</t>
  </si>
  <si>
    <t xml:space="preserve">Lester </t>
  </si>
  <si>
    <t>NB</t>
  </si>
  <si>
    <t>Hannelore Schaetsaert</t>
  </si>
  <si>
    <t xml:space="preserve">Henriko </t>
  </si>
  <si>
    <t>Kaithlyn Delaey</t>
  </si>
  <si>
    <t xml:space="preserve">Jingle </t>
  </si>
  <si>
    <t xml:space="preserve">Bobelle van Hof ter linde </t>
  </si>
  <si>
    <t>Elise Declerck</t>
  </si>
  <si>
    <t>Elise Tilleman</t>
  </si>
  <si>
    <t xml:space="preserve">Dursa van hof ter linde </t>
  </si>
  <si>
    <t xml:space="preserve">Mollie van hof ter linde </t>
  </si>
  <si>
    <t>Chanaya de Buf</t>
  </si>
  <si>
    <t xml:space="preserve">yentl ghyselinck </t>
  </si>
  <si>
    <t>Trusty</t>
  </si>
  <si>
    <t>PAUZE</t>
  </si>
  <si>
    <t xml:space="preserve">Alexandra Locquet </t>
  </si>
  <si>
    <t xml:space="preserve">Earl Scandic </t>
  </si>
  <si>
    <t>Cem</t>
  </si>
  <si>
    <t xml:space="preserve">Iniatieproef 1 </t>
  </si>
  <si>
    <t>RUITER</t>
  </si>
  <si>
    <t>PAARD</t>
  </si>
  <si>
    <t>PUNTEN</t>
  </si>
  <si>
    <t>A</t>
  </si>
  <si>
    <t>B</t>
  </si>
  <si>
    <t>C</t>
  </si>
  <si>
    <t>D</t>
  </si>
  <si>
    <t>TOTAAL</t>
  </si>
  <si>
    <t>Iniatieproef 3</t>
  </si>
  <si>
    <t>PERSOON</t>
  </si>
  <si>
    <t>N1.2</t>
  </si>
  <si>
    <t>TIJD</t>
  </si>
  <si>
    <t>N1.3</t>
  </si>
  <si>
    <t>N2.1</t>
  </si>
  <si>
    <t>N2.2</t>
  </si>
  <si>
    <t>Punten</t>
  </si>
  <si>
    <t>N3.3</t>
  </si>
  <si>
    <t>Niveau 4</t>
  </si>
  <si>
    <t xml:space="preserve">Daan Can der driest </t>
  </si>
  <si>
    <t>Shrek</t>
  </si>
  <si>
    <t xml:space="preserve">Amélie van dycke </t>
  </si>
  <si>
    <t xml:space="preserve">Morgan Mombaerts </t>
  </si>
  <si>
    <t>Galileo</t>
  </si>
  <si>
    <t>quelqun</t>
  </si>
  <si>
    <t>Elodie vermout</t>
  </si>
  <si>
    <t>Soleil</t>
  </si>
  <si>
    <t>Lien dewulf</t>
  </si>
  <si>
    <t>lester</t>
  </si>
  <si>
    <t>elsie van wontergem</t>
  </si>
  <si>
    <t>orthillia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</si>
</sst>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1">
    <font>
      <sz val="11"/>
      <color theme="1"/>
      <name val="Calibri"/>
      <family val="2"/>
      <scheme val="minor"/>
    </font>
    <font>
      <b/>
      <sz val="11"/>
      <color rgb="FF212121"/>
      <name val="Open Sans"/>
      <family val="2"/>
    </font>
    <font>
      <sz val="12.35"/>
      <color rgb="FF212121"/>
      <name val="Open Sans"/>
      <family val="2"/>
    </font>
    <font>
      <sz val="9.6"/>
      <color rgb="FF212121"/>
      <name val="Open Sans"/>
      <family val="2"/>
    </font>
    <font>
      <sz val="9.6"/>
      <color rgb="FF212121"/>
      <name val="FontAwesome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6"/>
      <color rgb="FF21212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212121"/>
      <name val="Arial"/>
      <family val="2"/>
    </font>
    <font>
      <sz val="9.6"/>
      <color rgb="FF212121"/>
      <name val="Arial"/>
      <family val="2"/>
    </font>
    <font>
      <sz val="12.35"/>
      <color rgb="FF212121"/>
      <name val="Arial"/>
      <family val="2"/>
    </font>
    <font>
      <b/>
      <u/>
      <sz val="20"/>
      <color theme="1"/>
      <name val="Calibri"/>
      <family val="2"/>
      <scheme val="minor"/>
    </font>
    <font>
      <b/>
      <sz val="10"/>
      <color rgb="FF212121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9.6"/>
      <color theme="1"/>
      <name val="Arial"/>
      <family val="2"/>
    </font>
    <font>
      <sz val="9.6"/>
      <color theme="1"/>
      <name val="FontAwesome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.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.35"/>
      <name val="Open Sans"/>
      <family val="2"/>
    </font>
    <font>
      <sz val="9.6"/>
      <name val="Open Sans"/>
      <family val="2"/>
    </font>
    <font>
      <sz val="9.6"/>
      <name val="Arial"/>
      <family val="2"/>
    </font>
    <font>
      <sz val="9.6"/>
      <name val="FontAwesome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E7EBE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E7EBEE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20" fontId="0" fillId="0" borderId="0" xfId="0" applyNumberFormat="1"/>
    <xf numFmtId="0" fontId="2" fillId="2" borderId="0" xfId="0" applyFont="1" applyFill="1" applyBorder="1" applyAlignment="1">
      <alignment vertical="center" wrapText="1"/>
    </xf>
    <xf numFmtId="0" fontId="0" fillId="3" borderId="3" xfId="0" applyFill="1" applyBorder="1"/>
    <xf numFmtId="0" fontId="0" fillId="0" borderId="3" xfId="0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left" wrapText="1"/>
    </xf>
    <xf numFmtId="10" fontId="7" fillId="0" borderId="4" xfId="2" applyNumberFormat="1" applyFont="1" applyBorder="1" applyAlignment="1">
      <alignment horizontal="left" wrapText="1"/>
    </xf>
    <xf numFmtId="0" fontId="8" fillId="3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9" fillId="0" borderId="3" xfId="0" applyFont="1" applyBorder="1"/>
    <xf numFmtId="0" fontId="9" fillId="6" borderId="3" xfId="0" applyFont="1" applyFill="1" applyBorder="1"/>
    <xf numFmtId="0" fontId="10" fillId="2" borderId="2" xfId="0" applyFont="1" applyFill="1" applyBorder="1" applyAlignment="1">
      <alignment horizontal="right" vertical="center" wrapText="1"/>
    </xf>
    <xf numFmtId="10" fontId="11" fillId="0" borderId="2" xfId="2" applyNumberFormat="1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10" fillId="2" borderId="0" xfId="0" applyFont="1" applyFill="1" applyAlignment="1">
      <alignment horizontal="right" wrapText="1"/>
    </xf>
    <xf numFmtId="2" fontId="4" fillId="0" borderId="2" xfId="0" applyNumberFormat="1" applyFont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5" fillId="0" borderId="0" xfId="0" applyFont="1"/>
    <xf numFmtId="0" fontId="5" fillId="0" borderId="0" xfId="1" applyNumberFormat="1" applyFont="1"/>
    <xf numFmtId="0" fontId="5" fillId="0" borderId="3" xfId="0" applyFont="1" applyBorder="1"/>
    <xf numFmtId="0" fontId="5" fillId="3" borderId="3" xfId="0" applyFont="1" applyFill="1" applyBorder="1"/>
    <xf numFmtId="0" fontId="5" fillId="5" borderId="3" xfId="0" applyFont="1" applyFill="1" applyBorder="1"/>
    <xf numFmtId="0" fontId="5" fillId="6" borderId="3" xfId="0" applyFont="1" applyFill="1" applyBorder="1"/>
    <xf numFmtId="0" fontId="7" fillId="0" borderId="4" xfId="2" applyNumberFormat="1" applyFont="1" applyBorder="1" applyAlignment="1">
      <alignment horizontal="left" wrapText="1"/>
    </xf>
    <xf numFmtId="0" fontId="12" fillId="2" borderId="2" xfId="0" applyFont="1" applyFill="1" applyBorder="1" applyAlignment="1">
      <alignment vertical="center" wrapText="1"/>
    </xf>
    <xf numFmtId="2" fontId="4" fillId="0" borderId="2" xfId="2" applyNumberFormat="1" applyFont="1" applyBorder="1" applyAlignment="1">
      <alignment horizontal="right" vertical="center" wrapText="1"/>
    </xf>
    <xf numFmtId="0" fontId="5" fillId="0" borderId="0" xfId="2" applyNumberFormat="1" applyFont="1"/>
    <xf numFmtId="0" fontId="0" fillId="0" borderId="5" xfId="0" applyBorder="1"/>
    <xf numFmtId="0" fontId="13" fillId="0" borderId="6" xfId="0" applyFont="1" applyBorder="1"/>
    <xf numFmtId="0" fontId="0" fillId="0" borderId="6" xfId="0" applyBorder="1"/>
    <xf numFmtId="10" fontId="0" fillId="0" borderId="7" xfId="2" applyNumberFormat="1" applyFont="1" applyBorder="1"/>
    <xf numFmtId="10" fontId="0" fillId="0" borderId="0" xfId="2" applyNumberFormat="1" applyFont="1"/>
    <xf numFmtId="0" fontId="6" fillId="0" borderId="5" xfId="0" applyFont="1" applyBorder="1"/>
    <xf numFmtId="0" fontId="6" fillId="0" borderId="6" xfId="0" applyFont="1" applyBorder="1"/>
    <xf numFmtId="10" fontId="6" fillId="0" borderId="7" xfId="2" applyNumberFormat="1" applyFont="1" applyBorder="1"/>
    <xf numFmtId="0" fontId="11" fillId="2" borderId="4" xfId="0" applyFont="1" applyFill="1" applyBorder="1" applyAlignment="1">
      <alignment vertical="center" wrapText="1"/>
    </xf>
    <xf numFmtId="2" fontId="0" fillId="0" borderId="0" xfId="0" applyNumberFormat="1"/>
    <xf numFmtId="0" fontId="14" fillId="2" borderId="2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wrapText="1"/>
    </xf>
    <xf numFmtId="10" fontId="7" fillId="0" borderId="2" xfId="2" applyNumberFormat="1" applyFont="1" applyBorder="1" applyAlignment="1">
      <alignment horizontal="left" wrapText="1"/>
    </xf>
    <xf numFmtId="0" fontId="0" fillId="7" borderId="3" xfId="0" applyFill="1" applyBorder="1"/>
    <xf numFmtId="0" fontId="15" fillId="7" borderId="3" xfId="0" applyFont="1" applyFill="1" applyBorder="1"/>
    <xf numFmtId="0" fontId="16" fillId="0" borderId="0" xfId="0" applyFont="1"/>
    <xf numFmtId="0" fontId="6" fillId="7" borderId="3" xfId="0" applyFont="1" applyFill="1" applyBorder="1"/>
    <xf numFmtId="0" fontId="17" fillId="0" borderId="0" xfId="0" applyFont="1" applyAlignment="1">
      <alignment vertical="center" wrapText="1"/>
    </xf>
    <xf numFmtId="0" fontId="16" fillId="0" borderId="3" xfId="0" applyFont="1" applyBorder="1"/>
    <xf numFmtId="0" fontId="18" fillId="0" borderId="4" xfId="0" applyFont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19" fillId="0" borderId="2" xfId="2" applyNumberFormat="1" applyFont="1" applyBorder="1" applyAlignment="1">
      <alignment horizontal="right" vertical="center" wrapText="1"/>
    </xf>
    <xf numFmtId="10" fontId="19" fillId="0" borderId="2" xfId="2" applyNumberFormat="1" applyFont="1" applyBorder="1" applyAlignment="1">
      <alignment horizontal="right" vertical="center" wrapText="1"/>
    </xf>
    <xf numFmtId="20" fontId="11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2" applyFont="1"/>
    <xf numFmtId="9" fontId="18" fillId="0" borderId="0" xfId="2" applyFont="1" applyFill="1" applyBorder="1" applyAlignment="1">
      <alignment horizontal="left" wrapText="1"/>
    </xf>
    <xf numFmtId="20" fontId="2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9" fontId="22" fillId="0" borderId="0" xfId="2" applyFont="1"/>
    <xf numFmtId="0" fontId="14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vertical="center" wrapText="1"/>
    </xf>
    <xf numFmtId="10" fontId="3" fillId="2" borderId="2" xfId="2" applyNumberFormat="1" applyFont="1" applyFill="1" applyBorder="1" applyAlignment="1">
      <alignment vertical="center" wrapText="1"/>
    </xf>
    <xf numFmtId="10" fontId="0" fillId="7" borderId="3" xfId="2" applyNumberFormat="1" applyFont="1" applyFill="1" applyBorder="1"/>
    <xf numFmtId="10" fontId="6" fillId="7" borderId="3" xfId="2" applyNumberFormat="1" applyFont="1" applyFill="1" applyBorder="1"/>
    <xf numFmtId="10" fontId="0" fillId="8" borderId="0" xfId="2" applyNumberFormat="1" applyFont="1" applyFill="1"/>
    <xf numFmtId="10" fontId="0" fillId="0" borderId="0" xfId="0" applyNumberFormat="1"/>
    <xf numFmtId="0" fontId="23" fillId="0" borderId="0" xfId="0" applyFont="1"/>
    <xf numFmtId="9" fontId="23" fillId="0" borderId="0" xfId="2" applyFont="1"/>
    <xf numFmtId="0" fontId="23" fillId="3" borderId="3" xfId="0" applyFont="1" applyFill="1" applyBorder="1"/>
    <xf numFmtId="0" fontId="23" fillId="0" borderId="3" xfId="0" applyFont="1" applyBorder="1"/>
    <xf numFmtId="0" fontId="23" fillId="4" borderId="3" xfId="0" applyFont="1" applyFill="1" applyBorder="1"/>
    <xf numFmtId="0" fontId="23" fillId="5" borderId="3" xfId="0" applyFont="1" applyFill="1" applyBorder="1"/>
    <xf numFmtId="0" fontId="23" fillId="6" borderId="3" xfId="0" applyFont="1" applyFill="1" applyBorder="1"/>
    <xf numFmtId="0" fontId="24" fillId="0" borderId="4" xfId="0" applyFont="1" applyBorder="1" applyAlignment="1">
      <alignment horizontal="left" wrapText="1"/>
    </xf>
    <xf numFmtId="9" fontId="24" fillId="0" borderId="4" xfId="2" applyFont="1" applyBorder="1" applyAlignment="1">
      <alignment horizontal="left" wrapText="1"/>
    </xf>
    <xf numFmtId="0" fontId="25" fillId="3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25" fillId="5" borderId="3" xfId="0" applyFont="1" applyFill="1" applyBorder="1" applyAlignment="1">
      <alignment horizontal="center"/>
    </xf>
    <xf numFmtId="0" fontId="26" fillId="0" borderId="3" xfId="0" applyFont="1" applyBorder="1"/>
    <xf numFmtId="0" fontId="26" fillId="6" borderId="3" xfId="0" applyFont="1" applyFill="1" applyBorder="1"/>
    <xf numFmtId="0" fontId="27" fillId="2" borderId="2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vertical="center" wrapText="1"/>
    </xf>
    <xf numFmtId="10" fontId="29" fillId="0" borderId="2" xfId="2" applyNumberFormat="1" applyFont="1" applyBorder="1" applyAlignment="1">
      <alignment vertical="center" wrapText="1"/>
    </xf>
    <xf numFmtId="0" fontId="30" fillId="0" borderId="2" xfId="0" applyFont="1" applyBorder="1" applyAlignment="1">
      <alignment horizontal="right" vertical="center" wrapText="1"/>
    </xf>
    <xf numFmtId="0" fontId="28" fillId="2" borderId="0" xfId="0" applyFont="1" applyFill="1" applyAlignment="1">
      <alignment vertical="center" wrapText="1"/>
    </xf>
    <xf numFmtId="0" fontId="23" fillId="2" borderId="0" xfId="0" applyFont="1" applyFill="1"/>
    <xf numFmtId="20" fontId="29" fillId="0" borderId="2" xfId="0" applyNumberFormat="1" applyFont="1" applyBorder="1" applyAlignment="1">
      <alignment vertical="center" wrapText="1"/>
    </xf>
    <xf numFmtId="9" fontId="29" fillId="0" borderId="2" xfId="2" applyFont="1" applyBorder="1" applyAlignment="1">
      <alignment vertical="center" wrapText="1"/>
    </xf>
    <xf numFmtId="0" fontId="29" fillId="0" borderId="0" xfId="0" applyFont="1" applyAlignment="1">
      <alignment vertical="center" wrapText="1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8017-EF44-481D-887E-FA63B2F94041}">
  <dimension ref="A1:AB38"/>
  <sheetViews>
    <sheetView workbookViewId="0">
      <selection activeCell="D9" sqref="B3:D9"/>
    </sheetView>
  </sheetViews>
  <sheetFormatPr defaultRowHeight="14.4"/>
  <cols>
    <col min="2" max="2" width="9.5546875" bestFit="1" customWidth="1"/>
    <col min="3" max="3" width="21.109375" customWidth="1"/>
    <col min="6" max="6" width="8.88671875" style="9"/>
    <col min="7" max="7" width="8.88671875" style="10"/>
    <col min="8" max="8" width="8.88671875" style="9"/>
    <col min="9" max="9" width="8.88671875" style="10"/>
    <col min="10" max="10" width="8.88671875" style="9"/>
    <col min="11" max="11" width="8.88671875" style="10"/>
    <col min="12" max="12" width="8.88671875" style="9"/>
    <col min="13" max="13" width="8.88671875" style="10"/>
    <col min="14" max="14" width="8.88671875" style="9"/>
    <col min="15" max="15" width="8.88671875" style="10"/>
    <col min="16" max="16" width="8.88671875" style="9"/>
    <col min="17" max="17" width="8.88671875" style="10"/>
    <col min="18" max="18" width="8.88671875" style="9"/>
    <col min="19" max="19" width="8.88671875" style="10"/>
    <col min="20" max="20" width="8.88671875" style="11"/>
    <col min="21" max="21" width="8.88671875" style="10"/>
    <col min="22" max="22" width="8.88671875" style="9"/>
    <col min="23" max="26" width="8.88671875" style="12"/>
    <col min="27" max="27" width="8.88671875" style="10"/>
    <col min="28" max="28" width="8.88671875" style="13"/>
  </cols>
  <sheetData>
    <row r="1" spans="1:28" ht="33" customHeight="1">
      <c r="C1" t="s">
        <v>183</v>
      </c>
      <c r="D1">
        <v>250</v>
      </c>
    </row>
    <row r="2" spans="1:28" ht="21.6" thickBot="1">
      <c r="B2" s="14" t="s">
        <v>184</v>
      </c>
      <c r="C2" s="15" t="s">
        <v>185</v>
      </c>
      <c r="D2" s="16" t="s">
        <v>186</v>
      </c>
      <c r="E2" s="15"/>
      <c r="F2" s="17">
        <v>1</v>
      </c>
      <c r="G2" s="18">
        <v>2</v>
      </c>
      <c r="H2" s="17">
        <v>3</v>
      </c>
      <c r="I2" s="18">
        <v>4</v>
      </c>
      <c r="J2" s="17">
        <v>5</v>
      </c>
      <c r="K2" s="18">
        <v>6</v>
      </c>
      <c r="L2" s="17">
        <v>7</v>
      </c>
      <c r="M2" s="18">
        <v>8</v>
      </c>
      <c r="N2" s="17">
        <v>9</v>
      </c>
      <c r="O2" s="18">
        <v>10</v>
      </c>
      <c r="P2" s="17">
        <v>11</v>
      </c>
      <c r="Q2" s="18">
        <v>12</v>
      </c>
      <c r="R2" s="17">
        <v>13</v>
      </c>
      <c r="S2" s="18">
        <v>14</v>
      </c>
      <c r="T2" s="19">
        <v>15</v>
      </c>
      <c r="U2" s="18">
        <v>16</v>
      </c>
      <c r="V2" s="17">
        <v>17</v>
      </c>
      <c r="W2" s="20" t="s">
        <v>187</v>
      </c>
      <c r="X2" s="20" t="s">
        <v>188</v>
      </c>
      <c r="Y2" s="20" t="s">
        <v>189</v>
      </c>
      <c r="Z2" s="20" t="s">
        <v>190</v>
      </c>
      <c r="AA2" s="21"/>
      <c r="AB2" s="22" t="s">
        <v>191</v>
      </c>
    </row>
    <row r="3" spans="1:28" ht="30" thickTop="1" thickBot="1">
      <c r="A3" s="3">
        <v>1</v>
      </c>
      <c r="B3" s="4" t="s">
        <v>5</v>
      </c>
      <c r="C3" s="4" t="s">
        <v>6</v>
      </c>
      <c r="D3" s="24">
        <f>AB3/D$1</f>
        <v>0.67800000000000005</v>
      </c>
      <c r="E3" s="25"/>
      <c r="F3" s="9">
        <v>7</v>
      </c>
      <c r="G3" s="10">
        <v>7</v>
      </c>
      <c r="H3" s="9">
        <v>6.5</v>
      </c>
      <c r="I3" s="10">
        <v>6.5</v>
      </c>
      <c r="J3" s="9">
        <v>7</v>
      </c>
      <c r="K3" s="10">
        <v>7</v>
      </c>
      <c r="L3" s="9">
        <v>6.5</v>
      </c>
      <c r="M3" s="10">
        <v>6.5</v>
      </c>
      <c r="N3" s="9">
        <v>7</v>
      </c>
      <c r="O3" s="10">
        <v>7</v>
      </c>
      <c r="P3" s="9">
        <v>6</v>
      </c>
      <c r="Q3" s="10">
        <v>6.5</v>
      </c>
      <c r="R3" s="9">
        <v>7</v>
      </c>
      <c r="S3" s="10">
        <v>6.5</v>
      </c>
      <c r="T3" s="11">
        <v>6.5</v>
      </c>
      <c r="U3" s="10">
        <v>7</v>
      </c>
      <c r="V3" s="9">
        <v>7</v>
      </c>
      <c r="W3" s="12">
        <v>14</v>
      </c>
      <c r="X3" s="12">
        <v>14</v>
      </c>
      <c r="Y3" s="12">
        <v>13</v>
      </c>
      <c r="Z3" s="12">
        <v>14</v>
      </c>
      <c r="AB3" s="13">
        <f>SUM(F3:Z3)</f>
        <v>169.5</v>
      </c>
    </row>
    <row r="4" spans="1:28" ht="43.8" thickBot="1">
      <c r="A4" s="3">
        <v>2</v>
      </c>
      <c r="B4" s="4" t="s">
        <v>7</v>
      </c>
      <c r="C4" s="4" t="s">
        <v>8</v>
      </c>
      <c r="D4" s="24">
        <f t="shared" ref="D4:D8" si="0">AB4/D$1</f>
        <v>0.64800000000000002</v>
      </c>
      <c r="E4" s="27"/>
      <c r="F4" s="9">
        <v>6.5</v>
      </c>
      <c r="G4" s="10">
        <v>6.5</v>
      </c>
      <c r="H4" s="9">
        <v>7</v>
      </c>
      <c r="I4" s="10">
        <v>6.5</v>
      </c>
      <c r="J4" s="9">
        <v>6.5</v>
      </c>
      <c r="K4" s="10">
        <v>6.5</v>
      </c>
      <c r="L4" s="9">
        <v>6.5</v>
      </c>
      <c r="M4" s="10">
        <v>6</v>
      </c>
      <c r="N4" s="9">
        <v>6</v>
      </c>
      <c r="O4" s="10">
        <v>6.5</v>
      </c>
      <c r="P4" s="9">
        <v>6</v>
      </c>
      <c r="Q4" s="10">
        <v>6</v>
      </c>
      <c r="R4" s="9">
        <v>6.5</v>
      </c>
      <c r="S4" s="10">
        <v>6.5</v>
      </c>
      <c r="T4" s="11">
        <v>6.5</v>
      </c>
      <c r="U4" s="10">
        <v>7</v>
      </c>
      <c r="V4" s="9">
        <v>7</v>
      </c>
      <c r="W4" s="12">
        <v>14</v>
      </c>
      <c r="X4" s="12">
        <v>13</v>
      </c>
      <c r="Y4" s="12">
        <v>12</v>
      </c>
      <c r="Z4" s="12">
        <v>13</v>
      </c>
      <c r="AB4" s="13">
        <f t="shared" ref="AB4:AB38" si="1">SUM(F4:Z4)</f>
        <v>162</v>
      </c>
    </row>
    <row r="5" spans="1:28" ht="29.4" thickBot="1">
      <c r="A5" s="3">
        <v>3</v>
      </c>
      <c r="B5" s="4" t="s">
        <v>9</v>
      </c>
      <c r="C5" s="4" t="s">
        <v>10</v>
      </c>
      <c r="D5" s="24">
        <f t="shared" si="0"/>
        <v>0.65624000000000005</v>
      </c>
      <c r="E5" s="27"/>
      <c r="F5" s="9">
        <v>6.5</v>
      </c>
      <c r="G5" s="10">
        <v>6</v>
      </c>
      <c r="H5" s="9">
        <v>7</v>
      </c>
      <c r="I5" s="10">
        <v>6.5</v>
      </c>
      <c r="J5" s="9">
        <v>6.5</v>
      </c>
      <c r="K5" s="10">
        <v>6.5</v>
      </c>
      <c r="L5" s="9">
        <v>7</v>
      </c>
      <c r="M5" s="10">
        <v>6.56</v>
      </c>
      <c r="N5" s="9">
        <v>6</v>
      </c>
      <c r="O5" s="10">
        <v>7</v>
      </c>
      <c r="P5" s="9">
        <v>7</v>
      </c>
      <c r="Q5" s="10">
        <v>6</v>
      </c>
      <c r="R5" s="9">
        <v>7</v>
      </c>
      <c r="S5" s="10">
        <v>7</v>
      </c>
      <c r="T5" s="11">
        <v>6</v>
      </c>
      <c r="U5" s="10">
        <v>6.5</v>
      </c>
      <c r="V5" s="9">
        <v>7</v>
      </c>
      <c r="W5" s="12">
        <v>14</v>
      </c>
      <c r="X5" s="12">
        <v>13</v>
      </c>
      <c r="Y5" s="12">
        <v>12</v>
      </c>
      <c r="Z5" s="12">
        <v>13</v>
      </c>
      <c r="AB5" s="13">
        <f t="shared" si="1"/>
        <v>164.06</v>
      </c>
    </row>
    <row r="6" spans="1:28" ht="43.8" thickBot="1">
      <c r="A6" s="3">
        <v>4</v>
      </c>
      <c r="B6" s="4" t="s">
        <v>11</v>
      </c>
      <c r="C6" s="4" t="s">
        <v>207</v>
      </c>
      <c r="D6" s="24">
        <f t="shared" si="0"/>
        <v>0.71599999999999997</v>
      </c>
      <c r="E6" s="27"/>
      <c r="F6" s="9">
        <v>7.5</v>
      </c>
      <c r="G6" s="10">
        <v>7.5</v>
      </c>
      <c r="H6" s="9">
        <v>7</v>
      </c>
      <c r="I6" s="10">
        <v>6.5</v>
      </c>
      <c r="J6" s="9">
        <v>7</v>
      </c>
      <c r="K6" s="10">
        <v>6.5</v>
      </c>
      <c r="L6" s="9">
        <v>7</v>
      </c>
      <c r="M6" s="10">
        <v>7</v>
      </c>
      <c r="N6" s="9">
        <v>7</v>
      </c>
      <c r="O6" s="10">
        <v>7.5</v>
      </c>
      <c r="P6" s="9">
        <v>7</v>
      </c>
      <c r="Q6" s="10">
        <v>7</v>
      </c>
      <c r="R6" s="9">
        <v>7</v>
      </c>
      <c r="S6" s="10">
        <v>7.5</v>
      </c>
      <c r="T6" s="11">
        <v>7.5</v>
      </c>
      <c r="U6" s="10">
        <v>7</v>
      </c>
      <c r="V6" s="9">
        <v>7.5</v>
      </c>
      <c r="W6" s="12">
        <v>15</v>
      </c>
      <c r="X6" s="12">
        <v>14</v>
      </c>
      <c r="Y6" s="12">
        <v>14</v>
      </c>
      <c r="Z6" s="12">
        <v>15</v>
      </c>
      <c r="AB6" s="13">
        <f t="shared" si="1"/>
        <v>179</v>
      </c>
    </row>
    <row r="7" spans="1:28" ht="29.4" thickBot="1">
      <c r="A7" s="3">
        <v>5</v>
      </c>
      <c r="B7" s="4" t="s">
        <v>12</v>
      </c>
      <c r="C7" s="4" t="s">
        <v>13</v>
      </c>
      <c r="D7" s="24">
        <f t="shared" si="0"/>
        <v>0.70399999999999996</v>
      </c>
      <c r="E7" s="27"/>
      <c r="F7" s="9">
        <v>7</v>
      </c>
      <c r="G7" s="10">
        <v>7</v>
      </c>
      <c r="H7" s="9">
        <v>7</v>
      </c>
      <c r="I7" s="10">
        <v>7</v>
      </c>
      <c r="J7" s="9">
        <v>7</v>
      </c>
      <c r="K7" s="10">
        <v>6.5</v>
      </c>
      <c r="L7" s="9">
        <v>7</v>
      </c>
      <c r="M7" s="10">
        <v>7</v>
      </c>
      <c r="N7" s="9">
        <v>7</v>
      </c>
      <c r="O7" s="10">
        <v>7</v>
      </c>
      <c r="P7" s="9">
        <v>7</v>
      </c>
      <c r="Q7" s="10">
        <v>6.5</v>
      </c>
      <c r="R7" s="9">
        <v>7</v>
      </c>
      <c r="S7" s="10">
        <v>7</v>
      </c>
      <c r="T7" s="11">
        <v>7.5</v>
      </c>
      <c r="U7" s="10">
        <v>7</v>
      </c>
      <c r="V7" s="9">
        <v>7.5</v>
      </c>
      <c r="W7" s="12">
        <v>14</v>
      </c>
      <c r="X7" s="12">
        <v>14</v>
      </c>
      <c r="Y7" s="12">
        <v>14</v>
      </c>
      <c r="Z7" s="12">
        <v>15</v>
      </c>
      <c r="AB7" s="13">
        <f t="shared" si="1"/>
        <v>176</v>
      </c>
    </row>
    <row r="8" spans="1:28" ht="29.4" thickBot="1">
      <c r="A8" s="3">
        <v>6</v>
      </c>
      <c r="B8" s="4" t="s">
        <v>14</v>
      </c>
      <c r="C8" s="4" t="s">
        <v>15</v>
      </c>
      <c r="D8" s="24">
        <f t="shared" si="0"/>
        <v>0.72199999999999998</v>
      </c>
      <c r="E8" s="25"/>
      <c r="F8" s="9">
        <v>7</v>
      </c>
      <c r="G8" s="10">
        <v>7</v>
      </c>
      <c r="H8" s="9">
        <v>7</v>
      </c>
      <c r="I8" s="10">
        <v>7.5</v>
      </c>
      <c r="J8" s="9">
        <v>7.5</v>
      </c>
      <c r="K8" s="10">
        <v>7.5</v>
      </c>
      <c r="L8" s="9">
        <v>7.5</v>
      </c>
      <c r="M8" s="10">
        <v>7</v>
      </c>
      <c r="N8" s="9">
        <v>7.5</v>
      </c>
      <c r="O8" s="10">
        <v>7</v>
      </c>
      <c r="P8" s="9">
        <v>7.5</v>
      </c>
      <c r="Q8" s="10">
        <v>6.5</v>
      </c>
      <c r="R8" s="9">
        <v>7</v>
      </c>
      <c r="S8" s="10">
        <v>7</v>
      </c>
      <c r="T8" s="11">
        <v>7</v>
      </c>
      <c r="U8" s="10">
        <v>6</v>
      </c>
      <c r="V8" s="9">
        <v>7</v>
      </c>
      <c r="W8" s="12">
        <v>15</v>
      </c>
      <c r="X8" s="12">
        <v>15</v>
      </c>
      <c r="Y8" s="12">
        <v>15</v>
      </c>
      <c r="Z8" s="12">
        <v>15</v>
      </c>
      <c r="AB8" s="13">
        <f t="shared" si="1"/>
        <v>180.5</v>
      </c>
    </row>
    <row r="9" spans="1:28" ht="43.8" thickBot="1">
      <c r="A9" s="3">
        <v>7</v>
      </c>
      <c r="B9" s="4" t="s">
        <v>16</v>
      </c>
      <c r="C9" s="4" t="s">
        <v>17</v>
      </c>
      <c r="D9" s="24">
        <f>AB9/D$1</f>
        <v>0.67200000000000004</v>
      </c>
      <c r="E9" s="27"/>
      <c r="F9" s="9">
        <v>7</v>
      </c>
      <c r="G9" s="10">
        <v>6.5</v>
      </c>
      <c r="H9" s="9">
        <v>6.5</v>
      </c>
      <c r="I9" s="10">
        <v>6.5</v>
      </c>
      <c r="J9" s="9">
        <v>6.5</v>
      </c>
      <c r="K9" s="10">
        <v>7</v>
      </c>
      <c r="L9" s="9">
        <v>7</v>
      </c>
      <c r="M9" s="10">
        <v>7</v>
      </c>
      <c r="N9" s="9">
        <v>7</v>
      </c>
      <c r="O9" s="10">
        <v>6.5</v>
      </c>
      <c r="P9" s="9">
        <v>6</v>
      </c>
      <c r="Q9" s="10">
        <v>6</v>
      </c>
      <c r="R9" s="9">
        <v>6.5</v>
      </c>
      <c r="S9" s="10">
        <v>7</v>
      </c>
      <c r="T9" s="11">
        <v>7</v>
      </c>
      <c r="U9" s="10">
        <v>7</v>
      </c>
      <c r="V9" s="9">
        <v>7</v>
      </c>
      <c r="W9" s="12">
        <v>14</v>
      </c>
      <c r="X9" s="12">
        <v>14</v>
      </c>
      <c r="Y9" s="12">
        <v>13</v>
      </c>
      <c r="Z9" s="12">
        <v>13</v>
      </c>
      <c r="AB9" s="13">
        <f t="shared" si="1"/>
        <v>168</v>
      </c>
    </row>
    <row r="10" spans="1:28" ht="15" thickBot="1">
      <c r="A10" s="26"/>
      <c r="B10" s="29"/>
      <c r="C10" s="29"/>
      <c r="D10" s="24"/>
      <c r="E10" s="25"/>
      <c r="AB10" s="13">
        <f t="shared" si="1"/>
        <v>0</v>
      </c>
    </row>
    <row r="11" spans="1:28" ht="15" thickBot="1">
      <c r="A11" s="23"/>
      <c r="B11" s="29"/>
      <c r="C11" s="29"/>
      <c r="D11" s="24"/>
      <c r="E11" s="25"/>
      <c r="AB11" s="13">
        <f t="shared" si="1"/>
        <v>0</v>
      </c>
    </row>
    <row r="12" spans="1:28" ht="15" thickBot="1">
      <c r="A12" s="26"/>
      <c r="B12" s="29"/>
      <c r="C12" s="29"/>
      <c r="D12" s="24"/>
      <c r="E12" s="25"/>
      <c r="AB12" s="13">
        <f t="shared" si="1"/>
        <v>0</v>
      </c>
    </row>
    <row r="13" spans="1:28" ht="15" thickBot="1">
      <c r="A13" s="23"/>
      <c r="B13" s="29"/>
      <c r="C13" s="29"/>
      <c r="D13" s="24"/>
      <c r="E13" s="25"/>
      <c r="AB13" s="13">
        <f t="shared" si="1"/>
        <v>0</v>
      </c>
    </row>
    <row r="14" spans="1:28" ht="15" thickBot="1">
      <c r="A14" s="26"/>
      <c r="B14" s="29"/>
      <c r="C14" s="29"/>
      <c r="D14" s="24"/>
      <c r="AB14" s="13">
        <f t="shared" si="1"/>
        <v>0</v>
      </c>
    </row>
    <row r="15" spans="1:28" ht="15" thickBot="1">
      <c r="A15" s="23"/>
      <c r="B15" s="29"/>
      <c r="C15" s="29"/>
      <c r="D15" s="24"/>
      <c r="AB15" s="13">
        <f t="shared" si="1"/>
        <v>0</v>
      </c>
    </row>
    <row r="16" spans="1:28" ht="15" thickBot="1">
      <c r="A16" s="26"/>
      <c r="B16" s="29"/>
      <c r="C16" s="29"/>
      <c r="D16" s="24"/>
      <c r="AB16" s="13">
        <f t="shared" si="1"/>
        <v>0</v>
      </c>
    </row>
    <row r="17" spans="1:28" ht="15" thickBot="1">
      <c r="A17" s="23"/>
      <c r="B17" s="29"/>
      <c r="C17" s="29"/>
      <c r="D17" s="24"/>
      <c r="AB17" s="13">
        <f t="shared" si="1"/>
        <v>0</v>
      </c>
    </row>
    <row r="18" spans="1:28" ht="15" thickBot="1">
      <c r="A18" s="26"/>
      <c r="B18" s="29"/>
      <c r="C18" s="29"/>
      <c r="D18" s="24"/>
      <c r="AB18" s="13">
        <f t="shared" si="1"/>
        <v>0</v>
      </c>
    </row>
    <row r="19" spans="1:28" ht="15" thickBot="1">
      <c r="A19" s="23"/>
      <c r="B19" s="29"/>
      <c r="C19" s="29"/>
      <c r="D19" s="24"/>
      <c r="AB19" s="13">
        <f t="shared" si="1"/>
        <v>0</v>
      </c>
    </row>
    <row r="20" spans="1:28" ht="15" thickBot="1">
      <c r="A20" s="26"/>
      <c r="B20" s="29"/>
      <c r="C20" s="29"/>
      <c r="D20" s="24"/>
      <c r="AB20" s="13">
        <f t="shared" si="1"/>
        <v>0</v>
      </c>
    </row>
    <row r="21" spans="1:28" ht="15" thickBot="1">
      <c r="A21" s="23"/>
      <c r="B21" s="30"/>
      <c r="C21" s="30"/>
      <c r="D21" s="24"/>
      <c r="AB21" s="13">
        <f>SUM(F21:Z21)</f>
        <v>0</v>
      </c>
    </row>
    <row r="22" spans="1:28">
      <c r="A22" s="26"/>
      <c r="B22" s="29"/>
      <c r="C22" s="29"/>
      <c r="D22" s="24"/>
      <c r="AB22" s="13">
        <f t="shared" si="1"/>
        <v>0</v>
      </c>
    </row>
    <row r="23" spans="1:28">
      <c r="AB23" s="13">
        <f t="shared" si="1"/>
        <v>0</v>
      </c>
    </row>
    <row r="24" spans="1:28">
      <c r="AB24" s="13">
        <f t="shared" si="1"/>
        <v>0</v>
      </c>
    </row>
    <row r="25" spans="1:28">
      <c r="AB25" s="13">
        <f t="shared" si="1"/>
        <v>0</v>
      </c>
    </row>
    <row r="26" spans="1:28">
      <c r="AB26" s="13">
        <f t="shared" si="1"/>
        <v>0</v>
      </c>
    </row>
    <row r="27" spans="1:28">
      <c r="AB27" s="13">
        <f t="shared" si="1"/>
        <v>0</v>
      </c>
    </row>
    <row r="28" spans="1:28">
      <c r="AB28" s="13">
        <f t="shared" si="1"/>
        <v>0</v>
      </c>
    </row>
    <row r="29" spans="1:28">
      <c r="AB29" s="13">
        <f t="shared" si="1"/>
        <v>0</v>
      </c>
    </row>
    <row r="30" spans="1:28">
      <c r="AB30" s="13">
        <f t="shared" si="1"/>
        <v>0</v>
      </c>
    </row>
    <row r="31" spans="1:28">
      <c r="AB31" s="13">
        <f t="shared" si="1"/>
        <v>0</v>
      </c>
    </row>
    <row r="32" spans="1:28">
      <c r="AB32" s="13">
        <f t="shared" si="1"/>
        <v>0</v>
      </c>
    </row>
    <row r="33" spans="28:28">
      <c r="AB33" s="13">
        <f t="shared" si="1"/>
        <v>0</v>
      </c>
    </row>
    <row r="34" spans="28:28">
      <c r="AB34" s="13">
        <f t="shared" si="1"/>
        <v>0</v>
      </c>
    </row>
    <row r="35" spans="28:28">
      <c r="AB35" s="13">
        <f t="shared" si="1"/>
        <v>0</v>
      </c>
    </row>
    <row r="36" spans="28:28">
      <c r="AB36" s="13">
        <f t="shared" si="1"/>
        <v>0</v>
      </c>
    </row>
    <row r="37" spans="28:28">
      <c r="AB37" s="13">
        <f t="shared" si="1"/>
        <v>0</v>
      </c>
    </row>
    <row r="38" spans="28:28">
      <c r="AB38" s="13">
        <f t="shared" si="1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E8AFC-BB8E-42D0-A3B2-EC696558BDC2}">
  <dimension ref="A1:AL36"/>
  <sheetViews>
    <sheetView topLeftCell="C1" workbookViewId="0">
      <selection activeCell="E7" sqref="E7"/>
    </sheetView>
  </sheetViews>
  <sheetFormatPr defaultRowHeight="14.4"/>
  <cols>
    <col min="2" max="2" width="12.44140625" customWidth="1"/>
    <col min="5" max="5" width="16.6640625" style="67" bestFit="1" customWidth="1"/>
  </cols>
  <sheetData>
    <row r="1" spans="1:38">
      <c r="F1">
        <v>370</v>
      </c>
      <c r="G1" s="9"/>
      <c r="H1" s="10"/>
      <c r="I1" s="9"/>
      <c r="J1" s="10"/>
      <c r="K1" s="9"/>
      <c r="L1" s="10"/>
      <c r="M1" s="9"/>
      <c r="N1" s="10"/>
      <c r="O1" s="9"/>
      <c r="P1" s="10"/>
      <c r="Q1" s="9"/>
      <c r="R1" s="10"/>
      <c r="S1" s="9"/>
      <c r="T1" s="10"/>
      <c r="U1" s="11"/>
      <c r="V1" s="10"/>
      <c r="W1" s="11"/>
      <c r="X1" s="10"/>
      <c r="Y1" s="11"/>
      <c r="Z1" s="10"/>
      <c r="AA1" s="11"/>
      <c r="AB1" s="10"/>
      <c r="AC1" s="10"/>
      <c r="AD1" s="10"/>
      <c r="AE1" s="10"/>
      <c r="AF1" s="11"/>
      <c r="AG1" s="12"/>
      <c r="AH1" s="12"/>
      <c r="AI1" s="12"/>
      <c r="AJ1" s="12"/>
      <c r="AK1" s="10"/>
      <c r="AL1" s="13"/>
    </row>
    <row r="2" spans="1:38" ht="21.6" thickBot="1">
      <c r="B2" s="61" t="s">
        <v>193</v>
      </c>
      <c r="C2" s="61" t="s">
        <v>185</v>
      </c>
      <c r="D2" s="61" t="s">
        <v>195</v>
      </c>
      <c r="E2" s="68" t="s">
        <v>186</v>
      </c>
      <c r="G2" s="17">
        <v>1</v>
      </c>
      <c r="H2" s="18">
        <v>2</v>
      </c>
      <c r="I2" s="17">
        <v>3</v>
      </c>
      <c r="J2" s="18">
        <v>4</v>
      </c>
      <c r="K2" s="17">
        <v>5</v>
      </c>
      <c r="L2" s="18">
        <v>6</v>
      </c>
      <c r="M2" s="17">
        <v>7</v>
      </c>
      <c r="N2" s="18">
        <v>8</v>
      </c>
      <c r="O2" s="17">
        <v>9</v>
      </c>
      <c r="P2" s="18">
        <v>10</v>
      </c>
      <c r="Q2" s="17">
        <v>11</v>
      </c>
      <c r="R2" s="18">
        <v>12</v>
      </c>
      <c r="S2" s="17">
        <v>13</v>
      </c>
      <c r="T2" s="18">
        <v>14</v>
      </c>
      <c r="U2" s="19">
        <v>15</v>
      </c>
      <c r="V2" s="18">
        <v>16</v>
      </c>
      <c r="W2" s="19">
        <v>17</v>
      </c>
      <c r="X2" s="18">
        <v>18</v>
      </c>
      <c r="Y2" s="19">
        <v>19</v>
      </c>
      <c r="Z2" s="18">
        <v>20</v>
      </c>
      <c r="AA2" s="19">
        <v>21</v>
      </c>
      <c r="AB2" s="18">
        <v>22</v>
      </c>
      <c r="AC2" s="18">
        <v>23</v>
      </c>
      <c r="AD2" s="18">
        <v>24</v>
      </c>
      <c r="AE2" s="18">
        <v>25</v>
      </c>
      <c r="AF2" s="19">
        <v>26</v>
      </c>
      <c r="AG2" s="20" t="s">
        <v>187</v>
      </c>
      <c r="AH2" s="20" t="s">
        <v>188</v>
      </c>
      <c r="AI2" s="20" t="s">
        <v>189</v>
      </c>
      <c r="AJ2" s="20" t="s">
        <v>190</v>
      </c>
      <c r="AK2" s="21"/>
      <c r="AL2" s="22" t="s">
        <v>191</v>
      </c>
    </row>
    <row r="3" spans="1:38" ht="30" thickTop="1" thickBot="1">
      <c r="A3" s="3">
        <v>98</v>
      </c>
      <c r="B3" s="4" t="s">
        <v>145</v>
      </c>
      <c r="C3" s="4" t="s">
        <v>146</v>
      </c>
      <c r="D3" s="29"/>
      <c r="E3" s="45">
        <f>AL3/$F$1</f>
        <v>0.63513513513513509</v>
      </c>
      <c r="G3" s="9">
        <v>7.5</v>
      </c>
      <c r="H3" s="10">
        <v>7</v>
      </c>
      <c r="I3" s="9">
        <v>6.5</v>
      </c>
      <c r="J3" s="10">
        <v>6.5</v>
      </c>
      <c r="K3" s="9">
        <v>4</v>
      </c>
      <c r="L3" s="10">
        <v>6.5</v>
      </c>
      <c r="M3" s="9">
        <v>6.5</v>
      </c>
      <c r="N3" s="10">
        <v>6.5</v>
      </c>
      <c r="O3" s="9">
        <v>7</v>
      </c>
      <c r="P3" s="10">
        <v>6</v>
      </c>
      <c r="Q3" s="9">
        <v>6.5</v>
      </c>
      <c r="R3" s="10">
        <v>7</v>
      </c>
      <c r="S3" s="9">
        <v>13</v>
      </c>
      <c r="T3" s="10">
        <v>7</v>
      </c>
      <c r="U3" s="11">
        <v>6.5</v>
      </c>
      <c r="V3" s="10">
        <v>7</v>
      </c>
      <c r="W3" s="11">
        <v>7.5</v>
      </c>
      <c r="X3" s="10">
        <v>14</v>
      </c>
      <c r="Y3" s="11">
        <v>10</v>
      </c>
      <c r="Z3" s="10">
        <v>6.5</v>
      </c>
      <c r="AA3" s="11">
        <v>7</v>
      </c>
      <c r="AB3" s="10">
        <v>6.5</v>
      </c>
      <c r="AC3" s="10">
        <v>1</v>
      </c>
      <c r="AD3" s="10">
        <v>5.5</v>
      </c>
      <c r="AE3" s="10">
        <v>5</v>
      </c>
      <c r="AF3" s="11">
        <v>7</v>
      </c>
      <c r="AG3" s="12">
        <v>14</v>
      </c>
      <c r="AH3" s="12">
        <v>13</v>
      </c>
      <c r="AI3" s="12">
        <v>13</v>
      </c>
      <c r="AJ3" s="12">
        <v>14</v>
      </c>
      <c r="AK3" s="10"/>
      <c r="AL3" s="13">
        <f t="shared" ref="AL3:AL36" si="0">SUM(G3:AJ3)</f>
        <v>235</v>
      </c>
    </row>
    <row r="4" spans="1:38" ht="29.4" thickBot="1">
      <c r="A4" s="3">
        <v>99</v>
      </c>
      <c r="B4" s="4" t="s">
        <v>147</v>
      </c>
      <c r="C4" s="4" t="s">
        <v>148</v>
      </c>
      <c r="D4" s="29"/>
      <c r="E4" s="45">
        <f>AL4/$F$1</f>
        <v>0.70270270270270274</v>
      </c>
      <c r="G4" s="9">
        <v>7</v>
      </c>
      <c r="H4" s="10">
        <v>7.5</v>
      </c>
      <c r="I4" s="9">
        <v>6</v>
      </c>
      <c r="J4" s="10">
        <v>7</v>
      </c>
      <c r="K4" s="9">
        <v>7.5</v>
      </c>
      <c r="L4" s="10">
        <v>8</v>
      </c>
      <c r="M4" s="9">
        <v>7</v>
      </c>
      <c r="N4" s="10">
        <v>6.5</v>
      </c>
      <c r="O4" s="9">
        <v>5</v>
      </c>
      <c r="P4" s="10">
        <v>8</v>
      </c>
      <c r="Q4" s="9">
        <v>9</v>
      </c>
      <c r="R4" s="10">
        <v>7</v>
      </c>
      <c r="S4" s="9">
        <v>13</v>
      </c>
      <c r="T4" s="10">
        <v>6</v>
      </c>
      <c r="U4" s="11">
        <v>6.5</v>
      </c>
      <c r="V4" s="10">
        <v>7</v>
      </c>
      <c r="W4" s="11">
        <v>8</v>
      </c>
      <c r="X4" s="10">
        <v>14</v>
      </c>
      <c r="Y4" s="11">
        <v>12</v>
      </c>
      <c r="Z4" s="10">
        <v>6.5</v>
      </c>
      <c r="AA4" s="11">
        <v>6</v>
      </c>
      <c r="AB4" s="10">
        <v>5.5</v>
      </c>
      <c r="AC4" s="10">
        <v>7</v>
      </c>
      <c r="AD4" s="10">
        <v>8</v>
      </c>
      <c r="AE4" s="10">
        <v>7.5</v>
      </c>
      <c r="AF4" s="11">
        <v>8.5</v>
      </c>
      <c r="AG4" s="12">
        <v>15</v>
      </c>
      <c r="AH4" s="12">
        <v>15</v>
      </c>
      <c r="AI4" s="12">
        <v>14</v>
      </c>
      <c r="AJ4" s="12">
        <v>15</v>
      </c>
      <c r="AK4" s="10"/>
      <c r="AL4" s="13">
        <f t="shared" si="0"/>
        <v>260</v>
      </c>
    </row>
    <row r="5" spans="1:38" ht="29.4" thickBot="1">
      <c r="A5" s="3">
        <v>100</v>
      </c>
      <c r="B5" s="4" t="s">
        <v>149</v>
      </c>
      <c r="C5" s="4" t="s">
        <v>150</v>
      </c>
      <c r="D5" s="29"/>
      <c r="E5" s="45">
        <f t="shared" ref="E5:E10" si="1">AL5/$F$1</f>
        <v>0.69189189189189193</v>
      </c>
      <c r="G5" s="9">
        <v>7.5</v>
      </c>
      <c r="H5" s="10">
        <v>6</v>
      </c>
      <c r="I5" s="9">
        <v>6.5</v>
      </c>
      <c r="J5" s="10">
        <v>8</v>
      </c>
      <c r="K5" s="9">
        <v>7.5</v>
      </c>
      <c r="L5" s="10">
        <v>7.5</v>
      </c>
      <c r="M5" s="9">
        <v>7</v>
      </c>
      <c r="N5" s="10">
        <v>6.5</v>
      </c>
      <c r="O5" s="9">
        <v>7.5</v>
      </c>
      <c r="P5" s="10">
        <v>5.5</v>
      </c>
      <c r="Q5" s="9">
        <v>7</v>
      </c>
      <c r="R5" s="10">
        <v>7.5</v>
      </c>
      <c r="S5" s="9">
        <v>8</v>
      </c>
      <c r="T5" s="10">
        <v>6.5</v>
      </c>
      <c r="U5" s="11">
        <v>8</v>
      </c>
      <c r="V5" s="10">
        <v>6.5</v>
      </c>
      <c r="W5" s="11">
        <v>7</v>
      </c>
      <c r="X5" s="10">
        <v>10</v>
      </c>
      <c r="Y5" s="11">
        <v>13</v>
      </c>
      <c r="Z5" s="10">
        <v>7</v>
      </c>
      <c r="AA5" s="11">
        <v>7.5</v>
      </c>
      <c r="AB5" s="10">
        <v>7</v>
      </c>
      <c r="AC5" s="10">
        <v>7.5</v>
      </c>
      <c r="AD5" s="10">
        <v>8</v>
      </c>
      <c r="AE5" s="10">
        <v>7.5</v>
      </c>
      <c r="AF5" s="11">
        <v>7.5</v>
      </c>
      <c r="AG5" s="12">
        <v>16</v>
      </c>
      <c r="AH5" s="12">
        <v>15</v>
      </c>
      <c r="AI5" s="12">
        <v>14</v>
      </c>
      <c r="AJ5" s="12">
        <v>16</v>
      </c>
      <c r="AK5" s="10"/>
      <c r="AL5" s="13">
        <f>SUM(G5:AJ5)</f>
        <v>256</v>
      </c>
    </row>
    <row r="6" spans="1:38" ht="29.4" thickBot="1">
      <c r="A6" s="3">
        <v>101</v>
      </c>
      <c r="B6" s="4" t="s">
        <v>151</v>
      </c>
      <c r="C6" s="4" t="s">
        <v>152</v>
      </c>
      <c r="D6" s="29"/>
      <c r="E6" s="45">
        <f t="shared" si="1"/>
        <v>0.76891891891891895</v>
      </c>
      <c r="G6" s="9">
        <v>6.5</v>
      </c>
      <c r="H6" s="10">
        <v>9</v>
      </c>
      <c r="I6" s="9">
        <v>8</v>
      </c>
      <c r="J6" s="10">
        <v>7</v>
      </c>
      <c r="K6" s="9">
        <v>8.5</v>
      </c>
      <c r="L6" s="10">
        <v>7.5</v>
      </c>
      <c r="M6" s="9">
        <v>6</v>
      </c>
      <c r="N6" s="10">
        <v>7</v>
      </c>
      <c r="O6" s="9">
        <v>9</v>
      </c>
      <c r="P6" s="10">
        <v>8.5</v>
      </c>
      <c r="Q6" s="9">
        <v>9</v>
      </c>
      <c r="R6" s="10">
        <v>7</v>
      </c>
      <c r="S6" s="9">
        <v>14</v>
      </c>
      <c r="T6" s="10">
        <v>7</v>
      </c>
      <c r="U6" s="11">
        <v>7.5</v>
      </c>
      <c r="V6" s="10">
        <v>8</v>
      </c>
      <c r="W6" s="11">
        <v>7.5</v>
      </c>
      <c r="X6" s="10">
        <v>15</v>
      </c>
      <c r="Y6" s="11">
        <v>13</v>
      </c>
      <c r="Z6" s="10">
        <v>7</v>
      </c>
      <c r="AA6" s="11">
        <v>7</v>
      </c>
      <c r="AB6" s="10">
        <v>7</v>
      </c>
      <c r="AC6" s="10">
        <v>8</v>
      </c>
      <c r="AD6" s="10">
        <v>8.5</v>
      </c>
      <c r="AE6" s="10">
        <v>8</v>
      </c>
      <c r="AF6" s="11">
        <v>8</v>
      </c>
      <c r="AG6" s="12">
        <v>17</v>
      </c>
      <c r="AH6" s="12">
        <v>17</v>
      </c>
      <c r="AI6" s="12">
        <v>15</v>
      </c>
      <c r="AJ6" s="12">
        <v>17</v>
      </c>
      <c r="AK6" s="10"/>
      <c r="AL6" s="13">
        <f t="shared" si="0"/>
        <v>284.5</v>
      </c>
    </row>
    <row r="7" spans="1:38" ht="29.4" thickBot="1">
      <c r="A7" s="8">
        <v>102</v>
      </c>
      <c r="B7" s="6" t="s">
        <v>180</v>
      </c>
      <c r="C7" s="6" t="s">
        <v>181</v>
      </c>
      <c r="D7" s="29"/>
      <c r="E7" s="45">
        <f t="shared" si="1"/>
        <v>0.73378378378378384</v>
      </c>
      <c r="G7" s="9">
        <v>7</v>
      </c>
      <c r="H7" s="10">
        <v>7.5</v>
      </c>
      <c r="I7" s="9">
        <v>7</v>
      </c>
      <c r="J7" s="10">
        <v>9</v>
      </c>
      <c r="K7" s="9">
        <v>8.5</v>
      </c>
      <c r="L7" s="10">
        <v>7.5</v>
      </c>
      <c r="M7" s="9">
        <v>8</v>
      </c>
      <c r="N7" s="10">
        <v>7</v>
      </c>
      <c r="O7" s="9">
        <v>7.5</v>
      </c>
      <c r="P7" s="10">
        <v>6</v>
      </c>
      <c r="Q7" s="9">
        <v>7</v>
      </c>
      <c r="R7" s="10">
        <v>7</v>
      </c>
      <c r="S7" s="9">
        <v>13</v>
      </c>
      <c r="T7" s="10">
        <v>7</v>
      </c>
      <c r="U7" s="11">
        <v>7.5</v>
      </c>
      <c r="V7" s="10">
        <v>7</v>
      </c>
      <c r="W7" s="11">
        <v>6.5</v>
      </c>
      <c r="X7" s="10">
        <v>13</v>
      </c>
      <c r="Y7" s="11">
        <v>15</v>
      </c>
      <c r="Z7" s="10">
        <v>7.5</v>
      </c>
      <c r="AA7" s="11">
        <v>7.5</v>
      </c>
      <c r="AB7" s="10">
        <v>7</v>
      </c>
      <c r="AC7" s="10">
        <v>8</v>
      </c>
      <c r="AD7" s="10">
        <v>7.5</v>
      </c>
      <c r="AE7" s="10">
        <v>7.5</v>
      </c>
      <c r="AF7" s="11">
        <v>6.5</v>
      </c>
      <c r="AG7" s="12">
        <v>16</v>
      </c>
      <c r="AH7" s="12">
        <v>15</v>
      </c>
      <c r="AI7" s="12">
        <v>15</v>
      </c>
      <c r="AJ7" s="12">
        <v>16</v>
      </c>
      <c r="AK7" s="10"/>
      <c r="AL7" s="13">
        <f t="shared" si="0"/>
        <v>271.5</v>
      </c>
    </row>
    <row r="8" spans="1:38" ht="16.8" thickBot="1">
      <c r="A8" s="69"/>
      <c r="B8" s="38"/>
      <c r="C8" s="29"/>
      <c r="D8" s="29"/>
      <c r="E8" s="45">
        <f t="shared" si="1"/>
        <v>0</v>
      </c>
      <c r="G8" s="9"/>
      <c r="H8" s="10"/>
      <c r="I8" s="9"/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U8" s="11"/>
      <c r="V8" s="10"/>
      <c r="W8" s="11"/>
      <c r="X8" s="10"/>
      <c r="Y8" s="11"/>
      <c r="Z8" s="10"/>
      <c r="AA8" s="11"/>
      <c r="AB8" s="10"/>
      <c r="AC8" s="10"/>
      <c r="AD8" s="10"/>
      <c r="AE8" s="10"/>
      <c r="AF8" s="11"/>
      <c r="AG8" s="12"/>
      <c r="AH8" s="12"/>
      <c r="AI8" s="12"/>
      <c r="AJ8" s="12"/>
      <c r="AK8" s="10"/>
      <c r="AL8" s="13">
        <f t="shared" si="0"/>
        <v>0</v>
      </c>
    </row>
    <row r="9" spans="1:38" ht="16.8" thickBot="1">
      <c r="A9" s="70"/>
      <c r="B9" s="38"/>
      <c r="C9" s="29"/>
      <c r="D9" s="29"/>
      <c r="E9" s="45">
        <f t="shared" si="1"/>
        <v>0</v>
      </c>
      <c r="G9" s="9"/>
      <c r="H9" s="10"/>
      <c r="I9" s="9"/>
      <c r="J9" s="10"/>
      <c r="K9" s="9"/>
      <c r="L9" s="10"/>
      <c r="M9" s="9"/>
      <c r="N9" s="10"/>
      <c r="O9" s="9"/>
      <c r="P9" s="10"/>
      <c r="Q9" s="9"/>
      <c r="R9" s="10"/>
      <c r="S9" s="9"/>
      <c r="T9" s="10"/>
      <c r="U9" s="11"/>
      <c r="V9" s="10"/>
      <c r="W9" s="11"/>
      <c r="X9" s="10"/>
      <c r="Y9" s="11"/>
      <c r="Z9" s="10"/>
      <c r="AA9" s="11"/>
      <c r="AB9" s="10"/>
      <c r="AC9" s="10"/>
      <c r="AD9" s="10"/>
      <c r="AE9" s="10"/>
      <c r="AF9" s="11"/>
      <c r="AG9" s="12"/>
      <c r="AH9" s="12"/>
      <c r="AI9" s="12"/>
      <c r="AJ9" s="12"/>
      <c r="AK9" s="10"/>
      <c r="AL9" s="13">
        <f t="shared" si="0"/>
        <v>0</v>
      </c>
    </row>
    <row r="10" spans="1:38" ht="57.6">
      <c r="B10" s="6" t="s">
        <v>164</v>
      </c>
      <c r="D10" s="29"/>
      <c r="E10" s="45">
        <f t="shared" si="1"/>
        <v>0</v>
      </c>
      <c r="F10">
        <v>330</v>
      </c>
      <c r="G10" s="9"/>
      <c r="H10" s="10"/>
      <c r="I10" s="9"/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U10" s="11"/>
      <c r="V10" s="10"/>
      <c r="W10" s="11"/>
      <c r="X10" s="10"/>
      <c r="Y10" s="11"/>
      <c r="Z10" s="10"/>
      <c r="AA10" s="11"/>
      <c r="AB10" s="10"/>
      <c r="AC10" s="10"/>
      <c r="AD10" s="10"/>
      <c r="AE10" s="10"/>
      <c r="AF10" s="11"/>
      <c r="AG10" s="12"/>
      <c r="AH10" s="12"/>
      <c r="AI10" s="12"/>
      <c r="AJ10" s="12"/>
      <c r="AK10" s="10"/>
      <c r="AL10" s="13">
        <f t="shared" si="0"/>
        <v>0</v>
      </c>
    </row>
    <row r="11" spans="1:38" ht="16.2" thickBot="1">
      <c r="D11" s="71"/>
      <c r="E11" s="72"/>
      <c r="G11" s="9"/>
      <c r="H11" s="10"/>
      <c r="I11" s="9"/>
      <c r="J11" s="10"/>
      <c r="K11" s="9"/>
      <c r="L11" s="10"/>
      <c r="M11" s="9"/>
      <c r="N11" s="10"/>
      <c r="O11" s="9"/>
      <c r="P11" s="10"/>
      <c r="Q11" s="9"/>
      <c r="R11" s="10"/>
      <c r="S11" s="9"/>
      <c r="T11" s="10"/>
      <c r="U11" s="11"/>
      <c r="V11" s="10"/>
      <c r="W11" s="11"/>
      <c r="X11" s="10"/>
      <c r="Y11" s="11"/>
      <c r="Z11" s="10"/>
      <c r="AA11" s="11"/>
      <c r="AB11" s="10"/>
      <c r="AC11" s="10"/>
      <c r="AD11" s="10"/>
      <c r="AE11" s="10"/>
      <c r="AF11" s="11"/>
      <c r="AG11" s="12"/>
      <c r="AH11" s="12"/>
      <c r="AI11" s="12"/>
      <c r="AJ11" s="12"/>
      <c r="AK11" s="10"/>
      <c r="AL11" s="13">
        <f t="shared" si="0"/>
        <v>0</v>
      </c>
    </row>
    <row r="12" spans="1:38" ht="16.2" thickBot="1">
      <c r="A12" s="2" t="s">
        <v>0</v>
      </c>
      <c r="B12" s="2" t="s">
        <v>1</v>
      </c>
      <c r="C12" s="2" t="s">
        <v>2</v>
      </c>
      <c r="D12" s="71"/>
      <c r="E12" s="72"/>
      <c r="G12" s="9"/>
      <c r="H12" s="10"/>
      <c r="I12" s="9"/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U12" s="11"/>
      <c r="V12" s="10"/>
      <c r="W12" s="11"/>
      <c r="X12" s="10"/>
      <c r="Y12" s="11"/>
      <c r="Z12" s="10"/>
      <c r="AA12" s="11"/>
      <c r="AB12" s="10"/>
      <c r="AC12" s="10"/>
      <c r="AD12" s="10"/>
      <c r="AE12" s="10"/>
      <c r="AF12" s="11"/>
      <c r="AG12" s="12"/>
      <c r="AH12" s="12"/>
      <c r="AI12" s="12"/>
      <c r="AJ12" s="12"/>
      <c r="AK12" s="10"/>
      <c r="AL12" s="13">
        <f t="shared" si="0"/>
        <v>0</v>
      </c>
    </row>
    <row r="13" spans="1:38" ht="29.4" thickBot="1">
      <c r="A13" s="3">
        <v>103</v>
      </c>
      <c r="B13" s="4" t="s">
        <v>93</v>
      </c>
      <c r="C13" s="4" t="s">
        <v>162</v>
      </c>
      <c r="D13" s="29"/>
      <c r="E13" s="45"/>
      <c r="F13" s="50">
        <f>AL13/$F$10*100</f>
        <v>0</v>
      </c>
      <c r="G13" s="9"/>
      <c r="H13" s="10"/>
      <c r="I13" s="9"/>
      <c r="J13" s="10"/>
      <c r="K13" s="9"/>
      <c r="L13" s="10"/>
      <c r="M13" s="9"/>
      <c r="N13" s="10"/>
      <c r="O13" s="9"/>
      <c r="P13" s="10"/>
      <c r="Q13" s="9"/>
      <c r="R13" s="10"/>
      <c r="S13" s="9"/>
      <c r="T13" s="10"/>
      <c r="U13" s="11"/>
      <c r="V13" s="10"/>
      <c r="W13" s="11"/>
      <c r="X13" s="10"/>
      <c r="Y13" s="11"/>
      <c r="Z13" s="10"/>
      <c r="AA13" s="11"/>
      <c r="AB13" s="10"/>
      <c r="AC13" s="10"/>
      <c r="AD13" s="10"/>
      <c r="AE13" s="10"/>
      <c r="AF13" s="11"/>
      <c r="AG13" s="12"/>
      <c r="AH13" s="12"/>
      <c r="AI13" s="12"/>
      <c r="AJ13" s="12"/>
      <c r="AK13" s="10"/>
      <c r="AL13" s="13">
        <f t="shared" si="0"/>
        <v>0</v>
      </c>
    </row>
    <row r="14" spans="1:38" ht="16.8" thickBot="1">
      <c r="A14" s="69"/>
      <c r="B14" s="38"/>
      <c r="C14" s="29"/>
      <c r="D14" s="29"/>
      <c r="E14" s="45"/>
      <c r="F14" s="50">
        <f t="shared" ref="F14:F27" si="2">AL14/$F$10*100</f>
        <v>0</v>
      </c>
      <c r="G14" s="9"/>
      <c r="H14" s="10"/>
      <c r="I14" s="9"/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U14" s="11"/>
      <c r="V14" s="10"/>
      <c r="W14" s="11"/>
      <c r="X14" s="10"/>
      <c r="Y14" s="11"/>
      <c r="Z14" s="10"/>
      <c r="AA14" s="11"/>
      <c r="AB14" s="10"/>
      <c r="AC14" s="10"/>
      <c r="AD14" s="10"/>
      <c r="AE14" s="10"/>
      <c r="AF14" s="11"/>
      <c r="AG14" s="12"/>
      <c r="AH14" s="12"/>
      <c r="AI14" s="12"/>
      <c r="AJ14" s="12"/>
      <c r="AK14" s="10"/>
      <c r="AL14" s="13">
        <f t="shared" si="0"/>
        <v>0</v>
      </c>
    </row>
    <row r="15" spans="1:38" ht="16.8" thickBot="1">
      <c r="A15" s="69"/>
      <c r="B15" s="38"/>
      <c r="C15" s="29"/>
      <c r="D15" s="29"/>
      <c r="E15" s="45"/>
      <c r="F15" s="50">
        <f t="shared" si="2"/>
        <v>0</v>
      </c>
      <c r="G15" s="9"/>
      <c r="H15" s="10"/>
      <c r="I15" s="9"/>
      <c r="J15" s="10"/>
      <c r="K15" s="9"/>
      <c r="L15" s="10"/>
      <c r="M15" s="9"/>
      <c r="N15" s="10"/>
      <c r="O15" s="9"/>
      <c r="P15" s="10"/>
      <c r="Q15" s="9"/>
      <c r="R15" s="10"/>
      <c r="S15" s="9"/>
      <c r="T15" s="10"/>
      <c r="U15" s="11"/>
      <c r="V15" s="10"/>
      <c r="W15" s="11"/>
      <c r="X15" s="10"/>
      <c r="Y15" s="11"/>
      <c r="Z15" s="10"/>
      <c r="AA15" s="11"/>
      <c r="AB15" s="10"/>
      <c r="AC15" s="10"/>
      <c r="AD15" s="10"/>
      <c r="AE15" s="10"/>
      <c r="AF15" s="11"/>
      <c r="AG15" s="12"/>
      <c r="AH15" s="12"/>
      <c r="AI15" s="12"/>
      <c r="AJ15" s="12"/>
      <c r="AK15" s="10"/>
      <c r="AL15" s="13">
        <f t="shared" si="0"/>
        <v>0</v>
      </c>
    </row>
    <row r="16" spans="1:38" ht="16.8" thickBot="1">
      <c r="B16" s="38"/>
      <c r="C16" s="29"/>
      <c r="D16" s="29"/>
      <c r="E16" s="45"/>
      <c r="F16" s="50">
        <f t="shared" si="2"/>
        <v>0</v>
      </c>
      <c r="G16" s="9"/>
      <c r="H16" s="10"/>
      <c r="I16" s="9"/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U16" s="11"/>
      <c r="V16" s="10"/>
      <c r="W16" s="11"/>
      <c r="X16" s="10"/>
      <c r="Y16" s="11"/>
      <c r="Z16" s="10"/>
      <c r="AA16" s="11"/>
      <c r="AB16" s="10"/>
      <c r="AC16" s="10"/>
      <c r="AD16" s="10"/>
      <c r="AE16" s="10"/>
      <c r="AF16" s="11"/>
      <c r="AG16" s="12"/>
      <c r="AH16" s="12"/>
      <c r="AI16" s="12"/>
      <c r="AJ16" s="12"/>
      <c r="AK16" s="10"/>
      <c r="AL16" s="13">
        <f t="shared" si="0"/>
        <v>0</v>
      </c>
    </row>
    <row r="17" spans="1:38" ht="16.8" thickBot="1">
      <c r="B17" s="38"/>
      <c r="C17" s="29"/>
      <c r="D17" s="29"/>
      <c r="E17" s="45"/>
      <c r="F17" s="50">
        <v>0</v>
      </c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11"/>
      <c r="V17" s="10"/>
      <c r="W17" s="11"/>
      <c r="X17" s="10"/>
      <c r="Y17" s="11"/>
      <c r="Z17" s="10"/>
      <c r="AA17" s="11"/>
      <c r="AB17" s="10"/>
      <c r="AC17" s="10"/>
      <c r="AD17" s="10"/>
      <c r="AE17" s="10"/>
      <c r="AF17" s="11"/>
      <c r="AG17" s="12"/>
      <c r="AH17" s="12"/>
      <c r="AI17" s="12"/>
      <c r="AJ17" s="12"/>
      <c r="AK17" s="10"/>
      <c r="AL17" s="13">
        <f t="shared" si="0"/>
        <v>0</v>
      </c>
    </row>
    <row r="18" spans="1:38" ht="16.8" thickBot="1">
      <c r="B18" s="38"/>
      <c r="C18" s="29"/>
      <c r="D18" s="29"/>
      <c r="E18" s="45"/>
      <c r="F18" s="50">
        <f t="shared" si="2"/>
        <v>0</v>
      </c>
      <c r="G18" s="9"/>
      <c r="H18" s="10"/>
      <c r="I18" s="9"/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U18" s="11"/>
      <c r="V18" s="10"/>
      <c r="W18" s="11"/>
      <c r="X18" s="10"/>
      <c r="Y18" s="11"/>
      <c r="Z18" s="10"/>
      <c r="AA18" s="11"/>
      <c r="AB18" s="10"/>
      <c r="AC18" s="10"/>
      <c r="AD18" s="10"/>
      <c r="AE18" s="10"/>
      <c r="AF18" s="11"/>
      <c r="AG18" s="12"/>
      <c r="AH18" s="12"/>
      <c r="AI18" s="12"/>
      <c r="AJ18" s="12"/>
      <c r="AK18" s="10"/>
      <c r="AL18" s="13">
        <f t="shared" si="0"/>
        <v>0</v>
      </c>
    </row>
    <row r="19" spans="1:38" ht="16.8" thickBot="1">
      <c r="B19" s="38"/>
      <c r="C19" s="29"/>
      <c r="D19" s="29"/>
      <c r="E19" s="45"/>
      <c r="F19" s="50">
        <f t="shared" si="2"/>
        <v>0</v>
      </c>
      <c r="G19" s="9"/>
      <c r="H19" s="10"/>
      <c r="I19" s="9"/>
      <c r="J19" s="10"/>
      <c r="K19" s="9"/>
      <c r="L19" s="10"/>
      <c r="M19" s="9"/>
      <c r="N19" s="10"/>
      <c r="O19" s="9"/>
      <c r="P19" s="10"/>
      <c r="Q19" s="9"/>
      <c r="R19" s="10"/>
      <c r="S19" s="9"/>
      <c r="T19" s="10"/>
      <c r="U19" s="11"/>
      <c r="V19" s="10"/>
      <c r="W19" s="11"/>
      <c r="X19" s="10"/>
      <c r="Y19" s="11"/>
      <c r="Z19" s="10"/>
      <c r="AA19" s="11"/>
      <c r="AB19" s="10"/>
      <c r="AC19" s="10"/>
      <c r="AD19" s="10"/>
      <c r="AE19" s="10"/>
      <c r="AF19" s="11"/>
      <c r="AG19" s="12"/>
      <c r="AH19" s="12"/>
      <c r="AI19" s="12"/>
      <c r="AJ19" s="12"/>
      <c r="AK19" s="10"/>
      <c r="AL19" s="13">
        <f t="shared" si="0"/>
        <v>0</v>
      </c>
    </row>
    <row r="20" spans="1:38" ht="16.2">
      <c r="B20" s="38"/>
      <c r="C20" s="29"/>
      <c r="D20" s="29"/>
      <c r="E20" s="45"/>
      <c r="F20" s="50">
        <f t="shared" si="2"/>
        <v>0</v>
      </c>
      <c r="G20" s="9"/>
      <c r="H20" s="10"/>
      <c r="I20" s="9"/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U20" s="11"/>
      <c r="V20" s="10"/>
      <c r="W20" s="11"/>
      <c r="X20" s="10"/>
      <c r="Y20" s="11"/>
      <c r="Z20" s="10"/>
      <c r="AA20" s="11"/>
      <c r="AB20" s="10"/>
      <c r="AC20" s="10"/>
      <c r="AD20" s="10"/>
      <c r="AE20" s="10"/>
      <c r="AF20" s="11"/>
      <c r="AG20" s="12"/>
      <c r="AH20" s="12"/>
      <c r="AI20" s="12"/>
      <c r="AJ20" s="12"/>
      <c r="AK20" s="10"/>
      <c r="AL20" s="13">
        <f t="shared" si="0"/>
        <v>0</v>
      </c>
    </row>
    <row r="21" spans="1:38">
      <c r="F21" s="50">
        <f t="shared" si="2"/>
        <v>0</v>
      </c>
      <c r="G21" s="9"/>
      <c r="H21" s="10"/>
      <c r="I21" s="9"/>
      <c r="J21" s="10"/>
      <c r="K21" s="9"/>
      <c r="L21" s="10"/>
      <c r="M21" s="9"/>
      <c r="N21" s="10"/>
      <c r="O21" s="9"/>
      <c r="P21" s="10"/>
      <c r="Q21" s="9"/>
      <c r="R21" s="10"/>
      <c r="S21" s="9"/>
      <c r="T21" s="10"/>
      <c r="U21" s="11"/>
      <c r="V21" s="10"/>
      <c r="W21" s="11"/>
      <c r="X21" s="10"/>
      <c r="Y21" s="11"/>
      <c r="Z21" s="10"/>
      <c r="AA21" s="11"/>
      <c r="AB21" s="10"/>
      <c r="AC21" s="10"/>
      <c r="AD21" s="10"/>
      <c r="AE21" s="10"/>
      <c r="AF21" s="11"/>
      <c r="AG21" s="12"/>
      <c r="AH21" s="12"/>
      <c r="AI21" s="12"/>
      <c r="AJ21" s="12"/>
      <c r="AK21" s="10"/>
      <c r="AL21" s="13"/>
    </row>
    <row r="22" spans="1:38">
      <c r="F22" s="50">
        <f t="shared" si="2"/>
        <v>0</v>
      </c>
      <c r="G22" s="9"/>
      <c r="H22" s="10"/>
      <c r="I22" s="9"/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U22" s="11"/>
      <c r="V22" s="10"/>
      <c r="W22" s="11"/>
      <c r="X22" s="10"/>
      <c r="Y22" s="11"/>
      <c r="Z22" s="10"/>
      <c r="AA22" s="11"/>
      <c r="AB22" s="10"/>
      <c r="AC22" s="10"/>
      <c r="AD22" s="10"/>
      <c r="AE22" s="10"/>
      <c r="AF22" s="11"/>
      <c r="AG22" s="12"/>
      <c r="AH22" s="12"/>
      <c r="AI22" s="12"/>
      <c r="AJ22" s="12"/>
      <c r="AK22" s="10"/>
      <c r="AL22" s="13">
        <f t="shared" si="0"/>
        <v>0</v>
      </c>
    </row>
    <row r="23" spans="1:38" ht="15" thickBot="1">
      <c r="A23" t="s">
        <v>201</v>
      </c>
      <c r="F23" s="50">
        <f t="shared" si="2"/>
        <v>0</v>
      </c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9"/>
      <c r="T23" s="10"/>
      <c r="U23" s="11"/>
      <c r="V23" s="10"/>
      <c r="W23" s="11"/>
      <c r="X23" s="10"/>
      <c r="Y23" s="11"/>
      <c r="Z23" s="10"/>
      <c r="AA23" s="11"/>
      <c r="AB23" s="10"/>
      <c r="AC23" s="10"/>
      <c r="AD23" s="10"/>
      <c r="AE23" s="10"/>
      <c r="AF23" s="11"/>
      <c r="AG23" s="12"/>
      <c r="AH23" s="12"/>
      <c r="AI23" s="12"/>
      <c r="AJ23" s="12"/>
      <c r="AK23" s="10"/>
      <c r="AL23" s="13">
        <f t="shared" si="0"/>
        <v>0</v>
      </c>
    </row>
    <row r="24" spans="1:38" ht="15" thickBot="1">
      <c r="C24" s="4"/>
      <c r="D24" s="4"/>
      <c r="F24" s="50">
        <f t="shared" si="2"/>
        <v>0</v>
      </c>
      <c r="G24" s="9"/>
      <c r="H24" s="10"/>
      <c r="I24" s="9"/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U24" s="11"/>
      <c r="V24" s="10"/>
      <c r="W24" s="11"/>
      <c r="X24" s="10"/>
      <c r="Y24" s="11"/>
      <c r="Z24" s="10"/>
      <c r="AA24" s="11"/>
      <c r="AB24" s="10"/>
      <c r="AC24" s="10"/>
      <c r="AD24" s="10"/>
      <c r="AE24" s="10"/>
      <c r="AF24" s="11"/>
      <c r="AG24" s="12"/>
      <c r="AH24" s="12"/>
      <c r="AI24" s="12"/>
      <c r="AJ24" s="12"/>
      <c r="AK24" s="10"/>
      <c r="AL24" s="13">
        <f t="shared" si="0"/>
        <v>0</v>
      </c>
    </row>
    <row r="25" spans="1:38" ht="15" thickBot="1">
      <c r="C25" s="4"/>
      <c r="D25" s="4"/>
      <c r="F25" s="50">
        <f t="shared" si="2"/>
        <v>0</v>
      </c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11"/>
      <c r="V25" s="10"/>
      <c r="W25" s="11"/>
      <c r="X25" s="10"/>
      <c r="Y25" s="11"/>
      <c r="Z25" s="10"/>
      <c r="AA25" s="11"/>
      <c r="AB25" s="10"/>
      <c r="AC25" s="10"/>
      <c r="AD25" s="10"/>
      <c r="AE25" s="10"/>
      <c r="AF25" s="11"/>
      <c r="AG25" s="12"/>
      <c r="AH25" s="12"/>
      <c r="AI25" s="12"/>
      <c r="AJ25" s="12"/>
      <c r="AK25" s="10"/>
      <c r="AL25" s="13">
        <f t="shared" si="0"/>
        <v>0</v>
      </c>
    </row>
    <row r="26" spans="1:38">
      <c r="C26" s="4"/>
      <c r="D26" s="4"/>
      <c r="F26" s="50">
        <f t="shared" si="2"/>
        <v>0</v>
      </c>
      <c r="G26" s="9"/>
      <c r="H26" s="10"/>
      <c r="I26" s="9"/>
      <c r="J26" s="10"/>
      <c r="K26" s="9"/>
      <c r="L26" s="10"/>
      <c r="M26" s="9"/>
      <c r="N26" s="10"/>
      <c r="O26" s="9"/>
      <c r="P26" s="10"/>
      <c r="Q26" s="9"/>
      <c r="R26" s="10"/>
      <c r="S26" s="9"/>
      <c r="T26" s="10"/>
      <c r="U26" s="11"/>
      <c r="V26" s="10"/>
      <c r="W26" s="11"/>
      <c r="X26" s="10"/>
      <c r="Y26" s="11"/>
      <c r="Z26" s="10"/>
      <c r="AA26" s="11"/>
      <c r="AB26" s="10"/>
      <c r="AC26" s="10"/>
      <c r="AD26" s="10"/>
      <c r="AE26" s="10"/>
      <c r="AF26" s="11"/>
      <c r="AG26" s="12"/>
      <c r="AH26" s="12"/>
      <c r="AI26" s="12"/>
      <c r="AJ26" s="12"/>
      <c r="AK26" s="10"/>
      <c r="AL26" s="13">
        <f t="shared" si="0"/>
        <v>0</v>
      </c>
    </row>
    <row r="27" spans="1:38">
      <c r="F27" s="50">
        <f t="shared" si="2"/>
        <v>0</v>
      </c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11"/>
      <c r="V27" s="10"/>
      <c r="W27" s="11"/>
      <c r="X27" s="10"/>
      <c r="Y27" s="11"/>
      <c r="Z27" s="10"/>
      <c r="AA27" s="11"/>
      <c r="AB27" s="10"/>
      <c r="AC27" s="10"/>
      <c r="AD27" s="10"/>
      <c r="AE27" s="10"/>
      <c r="AF27" s="11"/>
      <c r="AG27" s="12"/>
      <c r="AH27" s="12"/>
      <c r="AI27" s="12"/>
      <c r="AJ27" s="12"/>
      <c r="AK27" s="10"/>
      <c r="AL27" s="13">
        <f t="shared" si="0"/>
        <v>0</v>
      </c>
    </row>
    <row r="28" spans="1:38">
      <c r="G28" s="9"/>
      <c r="H28" s="10"/>
      <c r="I28" s="9"/>
      <c r="J28" s="10"/>
      <c r="K28" s="9"/>
      <c r="L28" s="10"/>
      <c r="M28" s="9"/>
      <c r="N28" s="10"/>
      <c r="O28" s="9"/>
      <c r="P28" s="10"/>
      <c r="Q28" s="9"/>
      <c r="R28" s="10"/>
      <c r="S28" s="9"/>
      <c r="T28" s="10"/>
      <c r="U28" s="11"/>
      <c r="V28" s="10"/>
      <c r="W28" s="11"/>
      <c r="X28" s="10"/>
      <c r="Y28" s="11"/>
      <c r="Z28" s="10"/>
      <c r="AA28" s="11"/>
      <c r="AB28" s="10"/>
      <c r="AC28" s="10"/>
      <c r="AD28" s="10"/>
      <c r="AE28" s="10"/>
      <c r="AF28" s="11"/>
      <c r="AG28" s="12"/>
      <c r="AH28" s="12"/>
      <c r="AI28" s="12"/>
      <c r="AJ28" s="12"/>
      <c r="AK28" s="10"/>
      <c r="AL28" s="13">
        <f t="shared" si="0"/>
        <v>0</v>
      </c>
    </row>
    <row r="29" spans="1:38">
      <c r="G29" s="9"/>
      <c r="H29" s="10"/>
      <c r="I29" s="9"/>
      <c r="J29" s="10"/>
      <c r="K29" s="9"/>
      <c r="L29" s="10"/>
      <c r="M29" s="9"/>
      <c r="N29" s="10"/>
      <c r="O29" s="9"/>
      <c r="P29" s="10"/>
      <c r="Q29" s="9"/>
      <c r="R29" s="10"/>
      <c r="S29" s="9"/>
      <c r="T29" s="10"/>
      <c r="U29" s="11"/>
      <c r="V29" s="10"/>
      <c r="W29" s="11"/>
      <c r="X29" s="10"/>
      <c r="Y29" s="11"/>
      <c r="Z29" s="10"/>
      <c r="AA29" s="11"/>
      <c r="AB29" s="10"/>
      <c r="AC29" s="10"/>
      <c r="AD29" s="10"/>
      <c r="AE29" s="10"/>
      <c r="AF29" s="11"/>
      <c r="AG29" s="12"/>
      <c r="AH29" s="12"/>
      <c r="AI29" s="12"/>
      <c r="AJ29" s="12"/>
      <c r="AK29" s="10"/>
      <c r="AL29" s="13">
        <f t="shared" si="0"/>
        <v>0</v>
      </c>
    </row>
    <row r="30" spans="1:38">
      <c r="G30" s="9"/>
      <c r="H30" s="10"/>
      <c r="I30" s="9"/>
      <c r="J30" s="10"/>
      <c r="K30" s="9"/>
      <c r="L30" s="10"/>
      <c r="M30" s="9"/>
      <c r="N30" s="10"/>
      <c r="O30" s="9"/>
      <c r="P30" s="10"/>
      <c r="Q30" s="9"/>
      <c r="R30" s="10"/>
      <c r="S30" s="9"/>
      <c r="T30" s="10"/>
      <c r="U30" s="11"/>
      <c r="V30" s="10"/>
      <c r="W30" s="11"/>
      <c r="X30" s="10"/>
      <c r="Y30" s="11"/>
      <c r="Z30" s="10"/>
      <c r="AA30" s="11"/>
      <c r="AB30" s="10"/>
      <c r="AC30" s="10"/>
      <c r="AD30" s="10"/>
      <c r="AE30" s="10"/>
      <c r="AF30" s="11"/>
      <c r="AG30" s="12"/>
      <c r="AH30" s="12"/>
      <c r="AI30" s="12"/>
      <c r="AJ30" s="12"/>
      <c r="AK30" s="10"/>
      <c r="AL30" s="13">
        <f t="shared" si="0"/>
        <v>0</v>
      </c>
    </row>
    <row r="31" spans="1:38">
      <c r="G31" s="9"/>
      <c r="H31" s="10"/>
      <c r="I31" s="9"/>
      <c r="J31" s="10"/>
      <c r="K31" s="9"/>
      <c r="L31" s="10"/>
      <c r="M31" s="9"/>
      <c r="N31" s="10"/>
      <c r="O31" s="9"/>
      <c r="P31" s="10"/>
      <c r="Q31" s="9"/>
      <c r="R31" s="10"/>
      <c r="S31" s="9"/>
      <c r="T31" s="10"/>
      <c r="U31" s="11"/>
      <c r="V31" s="10"/>
      <c r="W31" s="11"/>
      <c r="X31" s="10"/>
      <c r="Y31" s="11"/>
      <c r="Z31" s="10"/>
      <c r="AA31" s="11"/>
      <c r="AB31" s="10"/>
      <c r="AC31" s="10"/>
      <c r="AD31" s="10"/>
      <c r="AE31" s="10"/>
      <c r="AF31" s="11"/>
      <c r="AG31" s="12"/>
      <c r="AH31" s="12"/>
      <c r="AI31" s="12"/>
      <c r="AJ31" s="12"/>
      <c r="AK31" s="10"/>
      <c r="AL31" s="13">
        <f t="shared" si="0"/>
        <v>0</v>
      </c>
    </row>
    <row r="32" spans="1:38">
      <c r="G32" s="9"/>
      <c r="H32" s="10"/>
      <c r="I32" s="9"/>
      <c r="J32" s="10"/>
      <c r="K32" s="9"/>
      <c r="L32" s="10"/>
      <c r="M32" s="9"/>
      <c r="N32" s="10"/>
      <c r="O32" s="9"/>
      <c r="P32" s="10"/>
      <c r="Q32" s="9"/>
      <c r="R32" s="10"/>
      <c r="S32" s="9"/>
      <c r="T32" s="10"/>
      <c r="U32" s="11"/>
      <c r="V32" s="10"/>
      <c r="W32" s="11"/>
      <c r="X32" s="10"/>
      <c r="Y32" s="11"/>
      <c r="Z32" s="10"/>
      <c r="AA32" s="11"/>
      <c r="AB32" s="10"/>
      <c r="AC32" s="10"/>
      <c r="AD32" s="10"/>
      <c r="AE32" s="10"/>
      <c r="AF32" s="11"/>
      <c r="AG32" s="12"/>
      <c r="AH32" s="12"/>
      <c r="AI32" s="12"/>
      <c r="AJ32" s="12"/>
      <c r="AK32" s="10"/>
      <c r="AL32" s="13">
        <f t="shared" si="0"/>
        <v>0</v>
      </c>
    </row>
    <row r="33" spans="7:38"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9"/>
      <c r="T33" s="10"/>
      <c r="U33" s="11"/>
      <c r="V33" s="10"/>
      <c r="W33" s="11"/>
      <c r="X33" s="10"/>
      <c r="Y33" s="11"/>
      <c r="Z33" s="10"/>
      <c r="AA33" s="11"/>
      <c r="AB33" s="10"/>
      <c r="AC33" s="10"/>
      <c r="AD33" s="10"/>
      <c r="AE33" s="10"/>
      <c r="AF33" s="11"/>
      <c r="AG33" s="12"/>
      <c r="AH33" s="12"/>
      <c r="AI33" s="12"/>
      <c r="AJ33" s="12"/>
      <c r="AK33" s="10"/>
      <c r="AL33" s="13">
        <f t="shared" si="0"/>
        <v>0</v>
      </c>
    </row>
    <row r="34" spans="7:38">
      <c r="G34" s="9"/>
      <c r="H34" s="10"/>
      <c r="I34" s="9"/>
      <c r="J34" s="10"/>
      <c r="K34" s="9"/>
      <c r="L34" s="10"/>
      <c r="M34" s="9"/>
      <c r="N34" s="10"/>
      <c r="O34" s="9"/>
      <c r="P34" s="10"/>
      <c r="Q34" s="9"/>
      <c r="R34" s="10"/>
      <c r="S34" s="9"/>
      <c r="T34" s="10"/>
      <c r="U34" s="11"/>
      <c r="V34" s="10"/>
      <c r="W34" s="11"/>
      <c r="X34" s="10"/>
      <c r="Y34" s="11"/>
      <c r="Z34" s="10"/>
      <c r="AA34" s="11"/>
      <c r="AB34" s="10"/>
      <c r="AC34" s="10"/>
      <c r="AD34" s="10"/>
      <c r="AE34" s="10"/>
      <c r="AF34" s="11"/>
      <c r="AG34" s="12"/>
      <c r="AH34" s="12"/>
      <c r="AI34" s="12"/>
      <c r="AJ34" s="12"/>
      <c r="AK34" s="10"/>
      <c r="AL34" s="13">
        <f t="shared" si="0"/>
        <v>0</v>
      </c>
    </row>
    <row r="35" spans="7:38">
      <c r="G35" s="9"/>
      <c r="H35" s="10"/>
      <c r="I35" s="9"/>
      <c r="J35" s="10"/>
      <c r="K35" s="9"/>
      <c r="L35" s="10"/>
      <c r="M35" s="9"/>
      <c r="N35" s="10"/>
      <c r="O35" s="9"/>
      <c r="P35" s="10"/>
      <c r="Q35" s="9"/>
      <c r="R35" s="10"/>
      <c r="S35" s="9"/>
      <c r="T35" s="10"/>
      <c r="U35" s="11"/>
      <c r="V35" s="10"/>
      <c r="W35" s="11"/>
      <c r="X35" s="10"/>
      <c r="Y35" s="11"/>
      <c r="Z35" s="10"/>
      <c r="AA35" s="11"/>
      <c r="AB35" s="10"/>
      <c r="AC35" s="10"/>
      <c r="AD35" s="10"/>
      <c r="AE35" s="10"/>
      <c r="AF35" s="11"/>
      <c r="AG35" s="12"/>
      <c r="AH35" s="12"/>
      <c r="AI35" s="12"/>
      <c r="AJ35" s="12"/>
      <c r="AK35" s="10"/>
      <c r="AL35" s="13">
        <f t="shared" si="0"/>
        <v>0</v>
      </c>
    </row>
    <row r="36" spans="7:38">
      <c r="G36" s="9"/>
      <c r="H36" s="10"/>
      <c r="I36" s="9"/>
      <c r="J36" s="10"/>
      <c r="K36" s="9"/>
      <c r="L36" s="10"/>
      <c r="M36" s="9"/>
      <c r="N36" s="10"/>
      <c r="O36" s="9"/>
      <c r="P36" s="10"/>
      <c r="Q36" s="9"/>
      <c r="R36" s="10"/>
      <c r="S36" s="9"/>
      <c r="T36" s="10"/>
      <c r="U36" s="11"/>
      <c r="V36" s="10"/>
      <c r="W36" s="11"/>
      <c r="X36" s="10"/>
      <c r="Y36" s="11"/>
      <c r="Z36" s="10"/>
      <c r="AA36" s="11"/>
      <c r="AB36" s="10"/>
      <c r="AC36" s="10"/>
      <c r="AD36" s="10"/>
      <c r="AE36" s="10"/>
      <c r="AF36" s="11"/>
      <c r="AG36" s="12"/>
      <c r="AH36" s="12"/>
      <c r="AI36" s="12"/>
      <c r="AJ36" s="12"/>
      <c r="AK36" s="10"/>
      <c r="AL36" s="13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E1964-A934-45E0-B71A-7F9D27E72782}">
  <dimension ref="A1:F17"/>
  <sheetViews>
    <sheetView workbookViewId="0">
      <selection activeCell="D2" sqref="A2:D2"/>
    </sheetView>
  </sheetViews>
  <sheetFormatPr defaultRowHeight="14.4"/>
  <sheetData>
    <row r="1" spans="1:6" ht="29.4" thickBot="1">
      <c r="B1" s="57" t="s">
        <v>200</v>
      </c>
    </row>
    <row r="2" spans="1:6" ht="15" thickBot="1">
      <c r="A2" s="46" t="s">
        <v>0</v>
      </c>
      <c r="B2" s="47" t="s">
        <v>193</v>
      </c>
      <c r="C2" s="47" t="s">
        <v>185</v>
      </c>
      <c r="D2" s="47" t="s">
        <v>199</v>
      </c>
    </row>
    <row r="3" spans="1:6" ht="43.8" thickBot="1">
      <c r="A3" s="3">
        <v>107</v>
      </c>
      <c r="B3" s="4" t="s">
        <v>158</v>
      </c>
      <c r="C3" s="4" t="s">
        <v>17</v>
      </c>
      <c r="D3" s="45">
        <f>'N4 Punten'!E6</f>
        <v>0.70303030303030301</v>
      </c>
    </row>
    <row r="4" spans="1:6" ht="43.8" thickBot="1">
      <c r="A4" s="3">
        <v>110</v>
      </c>
      <c r="B4" s="4" t="s">
        <v>177</v>
      </c>
      <c r="C4" s="4" t="s">
        <v>178</v>
      </c>
      <c r="D4" s="45">
        <f>'N4 Punten'!E9</f>
        <v>0.68333333333333335</v>
      </c>
      <c r="E4" s="2"/>
      <c r="F4" s="2"/>
    </row>
    <row r="5" spans="1:6" ht="43.8" thickBot="1">
      <c r="A5" s="3">
        <v>108</v>
      </c>
      <c r="B5" s="4" t="s">
        <v>133</v>
      </c>
      <c r="C5" s="4" t="s">
        <v>159</v>
      </c>
      <c r="D5" s="45">
        <f>'N4 Punten'!E7</f>
        <v>0.6742424242424242</v>
      </c>
      <c r="E5" s="4"/>
      <c r="F5" s="5"/>
    </row>
    <row r="6" spans="1:6" ht="43.8" thickBot="1">
      <c r="A6" s="3">
        <v>104</v>
      </c>
      <c r="B6" s="4" t="s">
        <v>153</v>
      </c>
      <c r="C6" s="4" t="s">
        <v>154</v>
      </c>
      <c r="D6" s="45">
        <f>'N4 Punten'!E3</f>
        <v>0.66666666666666663</v>
      </c>
      <c r="E6" s="4"/>
      <c r="F6" s="5"/>
    </row>
    <row r="7" spans="1:6" ht="43.8" thickBot="1">
      <c r="A7" s="3">
        <v>109</v>
      </c>
      <c r="B7" s="4" t="s">
        <v>160</v>
      </c>
      <c r="C7" s="4" t="s">
        <v>161</v>
      </c>
      <c r="D7" s="45">
        <f>'N4 Punten'!E8</f>
        <v>0.64848484848484844</v>
      </c>
      <c r="E7" s="4"/>
      <c r="F7" s="5"/>
    </row>
    <row r="8" spans="1:6" ht="29.4" thickBot="1">
      <c r="A8" s="3">
        <v>105</v>
      </c>
      <c r="B8" s="4" t="s">
        <v>155</v>
      </c>
      <c r="C8" s="4" t="s">
        <v>156</v>
      </c>
      <c r="D8" s="45">
        <f>'N4 Punten'!E4</f>
        <v>0</v>
      </c>
      <c r="E8" s="4"/>
      <c r="F8" s="5"/>
    </row>
    <row r="9" spans="1:6" ht="29.4" thickBot="1">
      <c r="A9" s="3">
        <v>106</v>
      </c>
      <c r="B9" s="6" t="s">
        <v>155</v>
      </c>
      <c r="C9" s="6" t="s">
        <v>157</v>
      </c>
      <c r="D9" s="45">
        <f>'N4 Punten'!E5</f>
        <v>0</v>
      </c>
      <c r="E9" s="4"/>
      <c r="F9" s="5"/>
    </row>
    <row r="10" spans="1:6" ht="18.600000000000001" thickBot="1">
      <c r="B10" s="3"/>
      <c r="C10" s="4"/>
      <c r="D10" s="4"/>
      <c r="E10" s="1"/>
      <c r="F10" s="1"/>
    </row>
    <row r="11" spans="1:6" ht="18">
      <c r="A11" s="7"/>
      <c r="B11" s="3"/>
      <c r="C11" s="6"/>
      <c r="D11" s="6"/>
    </row>
    <row r="13" spans="1:6">
      <c r="C13" s="6"/>
    </row>
    <row r="14" spans="1:6" ht="15" thickBot="1"/>
    <row r="15" spans="1:6" ht="16.2" thickBot="1">
      <c r="B15" s="2"/>
      <c r="C15" s="2"/>
      <c r="D15" s="2"/>
      <c r="E15" s="2"/>
      <c r="F15" s="2"/>
    </row>
    <row r="16" spans="1:6" ht="18">
      <c r="A16" s="7"/>
      <c r="B16" s="3"/>
      <c r="C16" s="4"/>
      <c r="D16" s="4"/>
      <c r="E16" s="4"/>
      <c r="F16" s="5"/>
    </row>
    <row r="17" spans="1:6">
      <c r="A17" s="7"/>
      <c r="E17" s="1"/>
      <c r="F17" s="1"/>
    </row>
  </sheetData>
  <autoFilter ref="A2:D2" xr:uid="{8AFE1964-A934-45E0-B71A-7F9D27E72782}">
    <sortState xmlns:xlrd2="http://schemas.microsoft.com/office/spreadsheetml/2017/richdata2" ref="A3:D9">
      <sortCondition descending="1" ref="D2"/>
    </sortState>
  </autoFilter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242C-D96E-4786-90AD-272A8E5E0EE7}">
  <dimension ref="A1:AL34"/>
  <sheetViews>
    <sheetView workbookViewId="0">
      <selection activeCell="A9" sqref="A9"/>
    </sheetView>
  </sheetViews>
  <sheetFormatPr defaultRowHeight="14.4"/>
  <cols>
    <col min="2" max="2" width="18.5546875" customWidth="1"/>
    <col min="3" max="3" width="20.5546875" customWidth="1"/>
    <col min="5" max="5" width="11.44140625" bestFit="1" customWidth="1"/>
    <col min="7" max="7" width="8.88671875" style="9"/>
    <col min="8" max="8" width="8.88671875" style="10"/>
    <col min="9" max="9" width="8.88671875" style="9"/>
    <col min="10" max="10" width="8.88671875" style="10"/>
    <col min="11" max="11" width="8.88671875" style="9"/>
    <col min="12" max="12" width="8.88671875" style="10"/>
    <col min="13" max="13" width="8.88671875" style="9"/>
    <col min="14" max="14" width="8.88671875" style="10"/>
    <col min="15" max="15" width="8.88671875" style="9"/>
    <col min="16" max="16" width="8.88671875" style="10"/>
    <col min="17" max="17" width="8.88671875" style="9"/>
    <col min="18" max="18" width="8.88671875" style="10"/>
    <col min="19" max="19" width="8.88671875" style="9"/>
    <col min="20" max="20" width="8.88671875" style="10"/>
    <col min="21" max="21" width="8.88671875" style="11"/>
    <col min="22" max="22" width="8.88671875" style="10"/>
    <col min="23" max="23" width="8.88671875" style="11"/>
    <col min="24" max="24" width="8.88671875" style="10"/>
    <col min="25" max="25" width="8.88671875" style="11"/>
    <col min="26" max="26" width="8.88671875" style="10"/>
    <col min="27" max="27" width="8.88671875" style="11"/>
    <col min="28" max="28" width="8.88671875" style="10"/>
    <col min="29" max="32" width="8.88671875" style="11"/>
    <col min="33" max="36" width="8.88671875" style="12"/>
    <col min="37" max="37" width="8.88671875" style="10"/>
    <col min="38" max="38" width="8.88671875" style="13"/>
  </cols>
  <sheetData>
    <row r="1" spans="1:38">
      <c r="B1" t="s">
        <v>197</v>
      </c>
      <c r="E1">
        <v>330</v>
      </c>
    </row>
    <row r="2" spans="1:38" ht="21.6" thickBot="1">
      <c r="B2" s="61" t="s">
        <v>193</v>
      </c>
      <c r="C2" s="61" t="s">
        <v>185</v>
      </c>
      <c r="D2" s="61" t="s">
        <v>195</v>
      </c>
      <c r="E2" s="61"/>
      <c r="G2" s="17">
        <v>1</v>
      </c>
      <c r="H2" s="18">
        <v>2</v>
      </c>
      <c r="I2" s="17">
        <v>3</v>
      </c>
      <c r="J2" s="18">
        <v>4</v>
      </c>
      <c r="K2" s="17">
        <v>5</v>
      </c>
      <c r="L2" s="18">
        <v>6</v>
      </c>
      <c r="M2" s="17">
        <v>7</v>
      </c>
      <c r="N2" s="18">
        <v>8</v>
      </c>
      <c r="O2" s="17">
        <v>9</v>
      </c>
      <c r="P2" s="18">
        <v>10</v>
      </c>
      <c r="Q2" s="17">
        <v>11</v>
      </c>
      <c r="R2" s="18">
        <v>12</v>
      </c>
      <c r="S2" s="17">
        <v>13</v>
      </c>
      <c r="T2" s="18">
        <v>14</v>
      </c>
      <c r="U2" s="19">
        <v>15</v>
      </c>
      <c r="V2" s="18">
        <v>16</v>
      </c>
      <c r="W2" s="19">
        <v>17</v>
      </c>
      <c r="X2" s="18">
        <v>18</v>
      </c>
      <c r="Y2" s="19">
        <v>19</v>
      </c>
      <c r="Z2" s="18">
        <v>20</v>
      </c>
      <c r="AA2" s="19">
        <v>21</v>
      </c>
      <c r="AB2" s="18">
        <v>22</v>
      </c>
      <c r="AC2" s="19">
        <v>23</v>
      </c>
      <c r="AD2" s="19">
        <v>24</v>
      </c>
      <c r="AE2" s="19">
        <v>25</v>
      </c>
      <c r="AF2" s="19">
        <v>26</v>
      </c>
      <c r="AG2" s="20" t="s">
        <v>187</v>
      </c>
      <c r="AH2" s="20" t="s">
        <v>188</v>
      </c>
      <c r="AI2" s="20" t="s">
        <v>189</v>
      </c>
      <c r="AJ2" s="20" t="s">
        <v>190</v>
      </c>
      <c r="AK2" s="21"/>
      <c r="AL2" s="22" t="s">
        <v>191</v>
      </c>
    </row>
    <row r="3" spans="1:38" ht="19.2" thickTop="1" thickBot="1">
      <c r="A3" s="3">
        <v>104</v>
      </c>
      <c r="B3" s="4" t="s">
        <v>153</v>
      </c>
      <c r="C3" s="4" t="s">
        <v>154</v>
      </c>
      <c r="D3" s="4"/>
      <c r="E3" s="64">
        <f>AL3/$E$1</f>
        <v>0.66666666666666663</v>
      </c>
      <c r="G3" s="9">
        <v>7</v>
      </c>
      <c r="H3" s="10">
        <v>7</v>
      </c>
      <c r="I3" s="9">
        <v>7.5</v>
      </c>
      <c r="J3" s="10">
        <v>11</v>
      </c>
      <c r="K3" s="9">
        <v>6.5</v>
      </c>
      <c r="L3" s="10">
        <v>6</v>
      </c>
      <c r="M3" s="9">
        <v>7</v>
      </c>
      <c r="N3" s="10">
        <v>12</v>
      </c>
      <c r="O3" s="9">
        <v>7</v>
      </c>
      <c r="P3" s="10">
        <v>7.5</v>
      </c>
      <c r="Q3" s="9">
        <v>15</v>
      </c>
      <c r="R3" s="10">
        <v>7</v>
      </c>
      <c r="S3" s="9">
        <v>7</v>
      </c>
      <c r="T3" s="10">
        <v>7.5</v>
      </c>
      <c r="U3" s="11">
        <v>1</v>
      </c>
      <c r="V3" s="10">
        <v>7.5</v>
      </c>
      <c r="W3" s="11">
        <v>7</v>
      </c>
      <c r="X3" s="10">
        <v>7</v>
      </c>
      <c r="Y3" s="11">
        <v>6.5</v>
      </c>
      <c r="Z3" s="10">
        <v>7.5</v>
      </c>
      <c r="AA3" s="11">
        <v>6</v>
      </c>
      <c r="AB3" s="10">
        <v>6.5</v>
      </c>
      <c r="AC3" s="11">
        <v>7</v>
      </c>
      <c r="AD3" s="11">
        <v>6.5</v>
      </c>
      <c r="AG3" s="12">
        <v>7.5</v>
      </c>
      <c r="AH3" s="12">
        <v>7</v>
      </c>
      <c r="AI3" s="12">
        <v>13</v>
      </c>
      <c r="AJ3" s="12">
        <v>15</v>
      </c>
      <c r="AL3" s="13">
        <f t="shared" ref="AL3:AL11" si="0">SUM(G3:AJ3)</f>
        <v>220</v>
      </c>
    </row>
    <row r="4" spans="1:38" ht="18.600000000000001" thickBot="1">
      <c r="A4" s="3">
        <v>105</v>
      </c>
      <c r="B4" s="4" t="s">
        <v>155</v>
      </c>
      <c r="C4" s="4" t="s">
        <v>156</v>
      </c>
      <c r="D4" s="4"/>
      <c r="E4" s="64">
        <f t="shared" ref="E4:E9" si="1">AL4/$E$1</f>
        <v>0</v>
      </c>
      <c r="AL4" s="13">
        <f t="shared" si="0"/>
        <v>0</v>
      </c>
    </row>
    <row r="5" spans="1:38" ht="18.600000000000001" thickBot="1">
      <c r="A5" s="3">
        <v>106</v>
      </c>
      <c r="B5" s="4" t="s">
        <v>155</v>
      </c>
      <c r="C5" s="4" t="s">
        <v>157</v>
      </c>
      <c r="D5" s="4"/>
      <c r="E5" s="64">
        <f t="shared" si="1"/>
        <v>0</v>
      </c>
      <c r="AL5" s="13">
        <f t="shared" si="0"/>
        <v>0</v>
      </c>
    </row>
    <row r="6" spans="1:38" ht="29.4" thickBot="1">
      <c r="A6" s="3">
        <v>107</v>
      </c>
      <c r="B6" s="4" t="s">
        <v>158</v>
      </c>
      <c r="C6" s="4" t="s">
        <v>17</v>
      </c>
      <c r="D6" s="4"/>
      <c r="E6" s="64">
        <f t="shared" si="1"/>
        <v>0.70303030303030301</v>
      </c>
      <c r="G6" s="9">
        <v>8</v>
      </c>
      <c r="H6" s="10">
        <v>7</v>
      </c>
      <c r="I6" s="9">
        <v>6.5</v>
      </c>
      <c r="J6" s="10">
        <v>14</v>
      </c>
      <c r="K6" s="9">
        <v>6.5</v>
      </c>
      <c r="L6" s="10">
        <v>6</v>
      </c>
      <c r="M6" s="9">
        <v>9</v>
      </c>
      <c r="N6" s="10">
        <v>19</v>
      </c>
      <c r="O6" s="9">
        <v>7</v>
      </c>
      <c r="P6" s="10">
        <v>7</v>
      </c>
      <c r="Q6" s="9">
        <v>16</v>
      </c>
      <c r="R6" s="10">
        <v>7.5</v>
      </c>
      <c r="S6" s="9">
        <v>7</v>
      </c>
      <c r="T6" s="10">
        <v>7.5</v>
      </c>
      <c r="U6" s="11">
        <v>6.5</v>
      </c>
      <c r="V6" s="10">
        <v>8</v>
      </c>
      <c r="W6" s="11">
        <v>7.5</v>
      </c>
      <c r="X6" s="10">
        <v>6</v>
      </c>
      <c r="Y6" s="11">
        <v>4</v>
      </c>
      <c r="Z6" s="10">
        <v>4</v>
      </c>
      <c r="AA6" s="11">
        <v>4.5</v>
      </c>
      <c r="AB6" s="10">
        <v>4</v>
      </c>
      <c r="AC6" s="11">
        <v>6.5</v>
      </c>
      <c r="AD6" s="11">
        <v>7.5</v>
      </c>
      <c r="AG6" s="12">
        <v>8</v>
      </c>
      <c r="AH6" s="12">
        <v>7.5</v>
      </c>
      <c r="AI6" s="12">
        <v>14</v>
      </c>
      <c r="AJ6" s="12">
        <v>16</v>
      </c>
      <c r="AL6" s="13">
        <f>SUM(G6:AJ6)</f>
        <v>232</v>
      </c>
    </row>
    <row r="7" spans="1:38" ht="18.600000000000001" thickBot="1">
      <c r="A7" s="3">
        <v>108</v>
      </c>
      <c r="B7" s="4" t="s">
        <v>133</v>
      </c>
      <c r="C7" s="4" t="s">
        <v>159</v>
      </c>
      <c r="D7" s="4"/>
      <c r="E7" s="64">
        <f t="shared" si="1"/>
        <v>0.6742424242424242</v>
      </c>
      <c r="G7" s="9">
        <v>6.5</v>
      </c>
      <c r="H7" s="10">
        <v>7.5</v>
      </c>
      <c r="I7" s="9">
        <v>7.5</v>
      </c>
      <c r="J7" s="10">
        <v>14</v>
      </c>
      <c r="K7" s="9">
        <v>7.5</v>
      </c>
      <c r="L7" s="10">
        <v>7</v>
      </c>
      <c r="M7" s="9">
        <v>7</v>
      </c>
      <c r="N7" s="10">
        <v>15</v>
      </c>
      <c r="O7" s="9">
        <v>7</v>
      </c>
      <c r="P7" s="10">
        <v>7.5</v>
      </c>
      <c r="Q7" s="9">
        <v>15</v>
      </c>
      <c r="R7" s="10">
        <v>6.5</v>
      </c>
      <c r="S7" s="9">
        <v>6.5</v>
      </c>
      <c r="T7" s="10">
        <v>5</v>
      </c>
      <c r="U7" s="11">
        <v>6.5</v>
      </c>
      <c r="V7" s="10">
        <v>7</v>
      </c>
      <c r="W7" s="11">
        <v>6.5</v>
      </c>
      <c r="X7" s="10">
        <v>4</v>
      </c>
      <c r="Y7" s="11">
        <v>6</v>
      </c>
      <c r="Z7" s="10">
        <v>6.5</v>
      </c>
      <c r="AA7" s="11">
        <v>6</v>
      </c>
      <c r="AB7" s="10">
        <v>6</v>
      </c>
      <c r="AC7" s="11">
        <v>6.5</v>
      </c>
      <c r="AD7" s="11">
        <v>7</v>
      </c>
      <c r="AG7" s="12">
        <v>7</v>
      </c>
      <c r="AH7" s="12">
        <v>7</v>
      </c>
      <c r="AI7" s="12">
        <v>13</v>
      </c>
      <c r="AJ7" s="12">
        <v>14</v>
      </c>
      <c r="AL7" s="13">
        <f t="shared" si="0"/>
        <v>222.5</v>
      </c>
    </row>
    <row r="8" spans="1:38" ht="18.600000000000001" thickBot="1">
      <c r="A8" s="3">
        <v>109</v>
      </c>
      <c r="B8" s="4" t="s">
        <v>160</v>
      </c>
      <c r="C8" s="4" t="s">
        <v>161</v>
      </c>
      <c r="D8" s="4"/>
      <c r="E8" s="64">
        <f t="shared" si="1"/>
        <v>0.64848484848484844</v>
      </c>
      <c r="G8" s="9">
        <v>5.5</v>
      </c>
      <c r="H8" s="10">
        <v>7</v>
      </c>
      <c r="I8" s="9">
        <v>6.5</v>
      </c>
      <c r="J8" s="10">
        <v>13</v>
      </c>
      <c r="K8" s="9">
        <v>7.5</v>
      </c>
      <c r="L8" s="10">
        <v>7</v>
      </c>
      <c r="M8" s="9">
        <v>7.5</v>
      </c>
      <c r="N8" s="10">
        <v>13</v>
      </c>
      <c r="O8" s="9">
        <v>6.5</v>
      </c>
      <c r="P8" s="10">
        <v>6</v>
      </c>
      <c r="Q8" s="9">
        <v>14</v>
      </c>
      <c r="R8" s="10">
        <v>7</v>
      </c>
      <c r="S8" s="9">
        <v>8</v>
      </c>
      <c r="T8" s="10">
        <v>6.5</v>
      </c>
      <c r="U8" s="11">
        <v>5.5</v>
      </c>
      <c r="V8" s="10">
        <v>7</v>
      </c>
      <c r="W8" s="11">
        <v>6</v>
      </c>
      <c r="X8" s="10">
        <v>6.5</v>
      </c>
      <c r="Y8" s="11">
        <v>6</v>
      </c>
      <c r="Z8" s="10">
        <v>5.5</v>
      </c>
      <c r="AA8" s="11">
        <v>6</v>
      </c>
      <c r="AB8" s="10">
        <v>4</v>
      </c>
      <c r="AC8" s="11">
        <v>6</v>
      </c>
      <c r="AD8" s="11">
        <v>7</v>
      </c>
      <c r="AG8" s="12">
        <v>7</v>
      </c>
      <c r="AH8" s="12">
        <v>6.5</v>
      </c>
      <c r="AI8" s="12">
        <v>12</v>
      </c>
      <c r="AJ8" s="12">
        <v>14</v>
      </c>
      <c r="AL8" s="13">
        <f t="shared" si="0"/>
        <v>214</v>
      </c>
    </row>
    <row r="9" spans="1:38" ht="18.600000000000001" thickBot="1">
      <c r="A9" s="3">
        <v>110</v>
      </c>
      <c r="B9" s="6" t="s">
        <v>177</v>
      </c>
      <c r="C9" s="6" t="s">
        <v>178</v>
      </c>
      <c r="D9" s="4"/>
      <c r="E9" s="64">
        <f t="shared" si="1"/>
        <v>0.68333333333333335</v>
      </c>
      <c r="G9" s="9">
        <v>6</v>
      </c>
      <c r="H9" s="10">
        <v>7</v>
      </c>
      <c r="I9" s="9">
        <v>6.5</v>
      </c>
      <c r="J9" s="10">
        <v>12</v>
      </c>
      <c r="K9" s="9">
        <v>7</v>
      </c>
      <c r="L9" s="10">
        <v>6.5</v>
      </c>
      <c r="M9" s="9">
        <v>7</v>
      </c>
      <c r="N9" s="10">
        <v>14</v>
      </c>
      <c r="O9" s="9">
        <v>6</v>
      </c>
      <c r="P9" s="10">
        <v>5</v>
      </c>
      <c r="Q9" s="9">
        <v>14</v>
      </c>
      <c r="R9" s="10">
        <v>6.5</v>
      </c>
      <c r="S9" s="9">
        <v>7</v>
      </c>
      <c r="T9" s="10">
        <v>14</v>
      </c>
      <c r="U9" s="11">
        <v>7</v>
      </c>
      <c r="V9" s="10">
        <v>7</v>
      </c>
      <c r="W9" s="11">
        <v>6.5</v>
      </c>
      <c r="X9" s="10">
        <v>7</v>
      </c>
      <c r="Y9" s="11">
        <v>7</v>
      </c>
      <c r="Z9" s="10">
        <v>5</v>
      </c>
      <c r="AA9" s="11">
        <v>6</v>
      </c>
      <c r="AB9" s="10">
        <v>6.5</v>
      </c>
      <c r="AC9" s="11">
        <v>6.5</v>
      </c>
      <c r="AD9" s="11">
        <v>7</v>
      </c>
      <c r="AG9" s="12">
        <v>7</v>
      </c>
      <c r="AH9" s="12">
        <v>6.5</v>
      </c>
      <c r="AI9" s="12">
        <v>14</v>
      </c>
      <c r="AJ9" s="12">
        <v>14</v>
      </c>
      <c r="AL9" s="13">
        <f t="shared" si="0"/>
        <v>225.5</v>
      </c>
    </row>
    <row r="10" spans="1:38" ht="18.600000000000001" thickBot="1">
      <c r="A10" s="3"/>
      <c r="B10" s="4"/>
      <c r="C10" s="4"/>
      <c r="D10" s="1"/>
      <c r="E10" s="63"/>
      <c r="AL10" s="13">
        <f t="shared" si="0"/>
        <v>0</v>
      </c>
    </row>
    <row r="11" spans="1:38" ht="18.600000000000001" thickBot="1">
      <c r="A11" s="3"/>
      <c r="B11" s="6"/>
      <c r="C11" s="6"/>
      <c r="E11" s="64"/>
      <c r="AL11" s="13">
        <f t="shared" si="0"/>
        <v>0</v>
      </c>
    </row>
    <row r="12" spans="1:38" ht="18.600000000000001" thickBot="1">
      <c r="A12" s="3">
        <v>111</v>
      </c>
      <c r="B12" s="4" t="s">
        <v>93</v>
      </c>
      <c r="C12" s="4" t="s">
        <v>163</v>
      </c>
      <c r="E12" s="64"/>
    </row>
    <row r="13" spans="1:38" ht="18.600000000000001" thickBot="1">
      <c r="A13">
        <v>112</v>
      </c>
      <c r="B13" t="s">
        <v>180</v>
      </c>
      <c r="C13" t="s">
        <v>182</v>
      </c>
      <c r="D13" s="59"/>
      <c r="E13" s="64"/>
    </row>
    <row r="14" spans="1:38" ht="18.600000000000001" thickBot="1">
      <c r="A14" s="62"/>
      <c r="B14" s="29"/>
      <c r="C14" s="29"/>
      <c r="D14" s="59"/>
      <c r="E14" s="64"/>
    </row>
    <row r="15" spans="1:38" ht="18.600000000000001" thickBot="1">
      <c r="A15" s="62"/>
      <c r="B15" s="29"/>
      <c r="C15" s="29"/>
      <c r="D15" s="59"/>
      <c r="E15" s="64"/>
    </row>
    <row r="16" spans="1:38" ht="15" thickBot="1">
      <c r="A16" s="62"/>
      <c r="B16" s="29"/>
      <c r="C16" s="29"/>
      <c r="E16" s="64"/>
    </row>
    <row r="17" spans="1:38" ht="15" thickBot="1">
      <c r="A17" s="62"/>
      <c r="B17" s="29"/>
      <c r="C17" s="29"/>
      <c r="D17" s="65"/>
      <c r="E17" s="64"/>
    </row>
    <row r="18" spans="1:38" ht="15" thickBot="1">
      <c r="A18" s="62"/>
      <c r="B18" s="30"/>
      <c r="C18" s="30"/>
      <c r="D18" s="65"/>
      <c r="E18" s="64"/>
    </row>
    <row r="19" spans="1:38" ht="15" thickBot="1">
      <c r="A19" s="62"/>
      <c r="B19" s="29"/>
      <c r="C19" s="29"/>
      <c r="D19" s="65"/>
      <c r="E19" s="64"/>
    </row>
    <row r="20" spans="1:38" ht="15" thickBot="1">
      <c r="A20" s="62"/>
      <c r="B20" s="29"/>
      <c r="C20" s="29"/>
      <c r="D20" s="65"/>
      <c r="E20" s="64"/>
    </row>
    <row r="21" spans="1:38" ht="15" thickBot="1">
      <c r="B21" s="66"/>
      <c r="C21" s="66"/>
      <c r="D21" s="65"/>
      <c r="E21" s="64"/>
    </row>
    <row r="22" spans="1:38" ht="15" thickBot="1">
      <c r="B22" s="66"/>
      <c r="C22" s="66"/>
      <c r="E22" s="64"/>
    </row>
    <row r="23" spans="1:38" ht="15" thickBot="1">
      <c r="B23" s="66"/>
      <c r="C23" s="66"/>
      <c r="E23" s="64"/>
      <c r="AL23" s="13">
        <f t="shared" ref="AL23:AL34" si="2">SUM(G23:AJ23)</f>
        <v>0</v>
      </c>
    </row>
    <row r="24" spans="1:38" ht="15" thickBot="1">
      <c r="B24" s="66"/>
      <c r="C24" s="66"/>
      <c r="E24" s="64"/>
      <c r="AL24" s="13">
        <f t="shared" si="2"/>
        <v>0</v>
      </c>
    </row>
    <row r="25" spans="1:38" ht="15" thickBot="1">
      <c r="B25" s="66"/>
      <c r="C25" s="66"/>
      <c r="E25" s="64"/>
      <c r="AL25" s="13">
        <f t="shared" si="2"/>
        <v>0</v>
      </c>
    </row>
    <row r="26" spans="1:38">
      <c r="B26" s="66"/>
      <c r="C26" s="66"/>
      <c r="E26" s="64"/>
      <c r="AL26" s="13">
        <f t="shared" si="2"/>
        <v>0</v>
      </c>
    </row>
    <row r="27" spans="1:38">
      <c r="AL27" s="13">
        <f t="shared" si="2"/>
        <v>0</v>
      </c>
    </row>
    <row r="28" spans="1:38">
      <c r="AL28" s="13">
        <f t="shared" si="2"/>
        <v>0</v>
      </c>
    </row>
    <row r="29" spans="1:38">
      <c r="AL29" s="13">
        <f t="shared" si="2"/>
        <v>0</v>
      </c>
    </row>
    <row r="30" spans="1:38">
      <c r="AL30" s="13">
        <f t="shared" si="2"/>
        <v>0</v>
      </c>
    </row>
    <row r="31" spans="1:38">
      <c r="AL31" s="13">
        <f t="shared" si="2"/>
        <v>0</v>
      </c>
    </row>
    <row r="32" spans="1:38">
      <c r="AL32" s="13">
        <f t="shared" si="2"/>
        <v>0</v>
      </c>
    </row>
    <row r="33" spans="38:38">
      <c r="AL33" s="13">
        <f t="shared" si="2"/>
        <v>0</v>
      </c>
    </row>
    <row r="34" spans="38:38">
      <c r="AL34" s="13">
        <f t="shared" si="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BE1A6-C3A5-44A1-9BE1-62D6E6FF7DD7}">
  <dimension ref="A1:K22"/>
  <sheetViews>
    <sheetView workbookViewId="0">
      <selection activeCell="C13" sqref="C13"/>
    </sheetView>
  </sheetViews>
  <sheetFormatPr defaultRowHeight="14.4"/>
  <cols>
    <col min="2" max="2" width="22.6640625" bestFit="1" customWidth="1"/>
    <col min="3" max="3" width="25.109375" bestFit="1" customWidth="1"/>
    <col min="4" max="4" width="10.109375" style="45" bestFit="1" customWidth="1"/>
    <col min="11" max="11" width="10.109375" style="45" bestFit="1" customWidth="1"/>
  </cols>
  <sheetData>
    <row r="1" spans="1:11" ht="26.4" thickBot="1">
      <c r="A1" s="41"/>
      <c r="B1" s="42" t="s">
        <v>183</v>
      </c>
      <c r="C1" s="43"/>
      <c r="D1" s="44"/>
    </row>
    <row r="2" spans="1:11" ht="15" thickBot="1">
      <c r="A2" s="46" t="s">
        <v>0</v>
      </c>
      <c r="B2" s="47" t="s">
        <v>193</v>
      </c>
      <c r="C2" s="47" t="s">
        <v>185</v>
      </c>
      <c r="D2" s="48" t="s">
        <v>186</v>
      </c>
    </row>
    <row r="3" spans="1:11" ht="15" thickBot="1">
      <c r="A3" s="73">
        <v>1</v>
      </c>
      <c r="B3" s="74" t="s">
        <v>14</v>
      </c>
      <c r="C3" s="49" t="s">
        <v>15</v>
      </c>
      <c r="D3" s="45">
        <v>0.72199999999999998</v>
      </c>
      <c r="J3" s="45"/>
      <c r="K3"/>
    </row>
    <row r="4" spans="1:11" ht="15.6" thickTop="1" thickBot="1">
      <c r="A4" s="51">
        <v>2</v>
      </c>
      <c r="B4" s="29" t="s">
        <v>11</v>
      </c>
      <c r="C4" s="29" t="s">
        <v>207</v>
      </c>
      <c r="D4" s="45">
        <v>0.71599999999999997</v>
      </c>
      <c r="J4" s="45"/>
      <c r="K4"/>
    </row>
    <row r="5" spans="1:11" ht="15" thickBot="1">
      <c r="A5" s="73">
        <v>3</v>
      </c>
      <c r="B5" s="29" t="s">
        <v>12</v>
      </c>
      <c r="C5" s="29" t="s">
        <v>13</v>
      </c>
      <c r="D5" s="45">
        <v>0.70399999999999996</v>
      </c>
      <c r="J5" s="45"/>
      <c r="K5"/>
    </row>
    <row r="6" spans="1:11" ht="15" thickBot="1">
      <c r="A6" s="51">
        <v>4</v>
      </c>
      <c r="B6" s="29" t="s">
        <v>5</v>
      </c>
      <c r="C6" s="29" t="s">
        <v>6</v>
      </c>
      <c r="D6" s="45">
        <v>0.67800000000000005</v>
      </c>
      <c r="J6" s="45"/>
      <c r="K6"/>
    </row>
    <row r="7" spans="1:11" ht="15" thickBot="1">
      <c r="A7" s="73">
        <v>5</v>
      </c>
      <c r="B7" s="29" t="s">
        <v>16</v>
      </c>
      <c r="C7" s="29" t="s">
        <v>17</v>
      </c>
      <c r="D7" s="45">
        <v>0.67200000000000004</v>
      </c>
      <c r="J7" s="45"/>
      <c r="K7"/>
    </row>
    <row r="8" spans="1:11" ht="15" thickBot="1">
      <c r="A8" s="51">
        <v>6</v>
      </c>
      <c r="B8" s="29" t="s">
        <v>9</v>
      </c>
      <c r="C8" s="29" t="s">
        <v>10</v>
      </c>
      <c r="D8" s="45">
        <v>0.65624000000000005</v>
      </c>
      <c r="J8" s="45"/>
      <c r="K8"/>
    </row>
    <row r="9" spans="1:11" ht="15" thickBot="1">
      <c r="A9" s="73">
        <v>7</v>
      </c>
      <c r="B9" s="29" t="s">
        <v>7</v>
      </c>
      <c r="C9" s="29" t="s">
        <v>8</v>
      </c>
      <c r="D9" s="45">
        <v>0.64800000000000002</v>
      </c>
      <c r="J9" s="45"/>
      <c r="K9"/>
    </row>
    <row r="10" spans="1:11" ht="15" thickBot="1">
      <c r="B10" s="29"/>
      <c r="C10" s="29"/>
      <c r="D10" s="24"/>
    </row>
    <row r="11" spans="1:11" ht="15" thickBot="1">
      <c r="B11" s="29"/>
      <c r="C11" s="29"/>
      <c r="D11" s="24"/>
    </row>
    <row r="12" spans="1:11" ht="15" thickBot="1">
      <c r="B12" s="29"/>
      <c r="C12" s="29"/>
      <c r="D12" s="24"/>
    </row>
    <row r="13" spans="1:11" ht="15" thickBot="1">
      <c r="B13" s="29"/>
      <c r="C13" s="29"/>
      <c r="D13" s="24"/>
    </row>
    <row r="14" spans="1:11" ht="15" thickBot="1">
      <c r="B14" s="29"/>
      <c r="C14" s="29"/>
      <c r="D14" s="24"/>
    </row>
    <row r="15" spans="1:11" ht="15" thickBot="1">
      <c r="B15" s="29"/>
      <c r="C15" s="29"/>
      <c r="D15" s="24"/>
    </row>
    <row r="16" spans="1:11" ht="15" thickBot="1">
      <c r="B16" s="29"/>
      <c r="C16" s="29"/>
      <c r="D16" s="24"/>
    </row>
    <row r="17" spans="2:4" ht="15" thickBot="1">
      <c r="B17" s="29"/>
      <c r="C17" s="29"/>
      <c r="D17" s="24"/>
    </row>
    <row r="18" spans="2:4" ht="15" thickBot="1">
      <c r="B18" s="29"/>
      <c r="C18" s="29"/>
      <c r="D18" s="24"/>
    </row>
    <row r="19" spans="2:4" ht="15" thickBot="1">
      <c r="B19" s="29"/>
      <c r="C19" s="29"/>
      <c r="D19" s="24"/>
    </row>
    <row r="20" spans="2:4" ht="15" thickBot="1">
      <c r="B20" s="29"/>
      <c r="C20" s="29"/>
      <c r="D20" s="24"/>
    </row>
    <row r="21" spans="2:4" ht="15" thickBot="1">
      <c r="B21" s="30"/>
      <c r="C21" s="30"/>
      <c r="D21" s="24"/>
    </row>
    <row r="22" spans="2:4">
      <c r="B22" s="52"/>
      <c r="C22" s="53"/>
      <c r="D22" s="54"/>
    </row>
  </sheetData>
  <autoFilter ref="A2:D2" xr:uid="{B06BE1A6-C3A5-44A1-9BE1-62D6E6FF7DD7}">
    <sortState xmlns:xlrd2="http://schemas.microsoft.com/office/spreadsheetml/2017/richdata2" ref="A3:D21">
      <sortCondition descending="1" ref="D2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6E84-482F-4EA6-9BE0-8A36B5D10FB0}">
  <dimension ref="A1:Z155"/>
  <sheetViews>
    <sheetView tabSelected="1" topLeftCell="B30" workbookViewId="0">
      <selection activeCell="B30" sqref="B30"/>
    </sheetView>
  </sheetViews>
  <sheetFormatPr defaultColWidth="9.109375" defaultRowHeight="14.4"/>
  <cols>
    <col min="1" max="1" width="9.109375" style="31"/>
    <col min="2" max="2" width="25.109375" style="31" customWidth="1"/>
    <col min="3" max="3" width="36.109375" style="31" customWidth="1"/>
    <col min="4" max="4" width="11.88671875" style="40" customWidth="1"/>
    <col min="5" max="5" width="9.109375" style="33"/>
    <col min="6" max="6" width="9.109375" style="34"/>
    <col min="7" max="7" width="9.109375" style="33"/>
    <col min="8" max="8" width="9.109375" style="34"/>
    <col min="9" max="9" width="9.109375" style="33"/>
    <col min="10" max="10" width="9.109375" style="34"/>
    <col min="11" max="11" width="9.109375" style="33"/>
    <col min="12" max="12" width="9.109375" style="34"/>
    <col min="13" max="13" width="9.109375" style="33"/>
    <col min="14" max="14" width="9.109375" style="34"/>
    <col min="15" max="15" width="9.109375" style="33"/>
    <col min="16" max="16" width="9.109375" style="34"/>
    <col min="17" max="17" width="9.109375" style="33"/>
    <col min="18" max="18" width="9.109375" style="34"/>
    <col min="19" max="19" width="9.109375" style="33"/>
    <col min="20" max="20" width="9.109375" style="34"/>
    <col min="21" max="24" width="9.109375" style="35"/>
    <col min="25" max="25" width="9.109375" style="33"/>
    <col min="26" max="26" width="9.109375" style="36"/>
    <col min="27" max="16384" width="9.109375" style="31"/>
  </cols>
  <sheetData>
    <row r="1" spans="1:26">
      <c r="C1" s="31" t="s">
        <v>192</v>
      </c>
      <c r="D1" s="32">
        <v>230</v>
      </c>
    </row>
    <row r="2" spans="1:26" ht="21.6" thickBot="1">
      <c r="B2" s="15" t="s">
        <v>184</v>
      </c>
      <c r="C2" s="15" t="s">
        <v>185</v>
      </c>
      <c r="D2" s="37" t="s">
        <v>186</v>
      </c>
      <c r="E2" s="21"/>
      <c r="F2" s="17">
        <v>1</v>
      </c>
      <c r="G2" s="18">
        <v>2</v>
      </c>
      <c r="H2" s="17">
        <v>3</v>
      </c>
      <c r="I2" s="18">
        <v>4</v>
      </c>
      <c r="J2" s="17">
        <v>5</v>
      </c>
      <c r="K2" s="18">
        <v>6</v>
      </c>
      <c r="L2" s="17">
        <v>7</v>
      </c>
      <c r="M2" s="18">
        <v>8</v>
      </c>
      <c r="N2" s="17">
        <v>9</v>
      </c>
      <c r="O2" s="18">
        <v>10</v>
      </c>
      <c r="P2" s="17">
        <v>11</v>
      </c>
      <c r="Q2" s="18">
        <v>12</v>
      </c>
      <c r="R2" s="17">
        <v>13</v>
      </c>
      <c r="S2" s="18">
        <v>14</v>
      </c>
      <c r="T2" s="17">
        <v>15</v>
      </c>
      <c r="U2" s="20" t="s">
        <v>187</v>
      </c>
      <c r="V2" s="20" t="s">
        <v>188</v>
      </c>
      <c r="W2" s="20" t="s">
        <v>189</v>
      </c>
      <c r="X2" s="20" t="s">
        <v>190</v>
      </c>
      <c r="Y2" s="21"/>
      <c r="Z2" s="22" t="s">
        <v>191</v>
      </c>
    </row>
    <row r="3" spans="1:26" ht="19.2" thickTop="1" thickBot="1">
      <c r="A3" s="3">
        <v>8</v>
      </c>
      <c r="B3" s="4" t="s">
        <v>7</v>
      </c>
      <c r="C3" s="4" t="s">
        <v>8</v>
      </c>
      <c r="D3" s="75">
        <f>Z3/D$1</f>
        <v>0.63260869565217392</v>
      </c>
      <c r="F3" s="34">
        <v>6.5</v>
      </c>
      <c r="G3" s="33">
        <v>6.5</v>
      </c>
      <c r="H3" s="34">
        <v>6</v>
      </c>
      <c r="I3" s="33">
        <v>6.5</v>
      </c>
      <c r="J3" s="34">
        <v>6.5</v>
      </c>
      <c r="K3" s="33">
        <v>6.5</v>
      </c>
      <c r="L3" s="34">
        <v>6</v>
      </c>
      <c r="M3" s="33">
        <v>6</v>
      </c>
      <c r="N3" s="34">
        <v>6</v>
      </c>
      <c r="O3" s="33">
        <v>6.5</v>
      </c>
      <c r="P3" s="34">
        <v>6.5</v>
      </c>
      <c r="Q3" s="33">
        <v>6.5</v>
      </c>
      <c r="R3" s="34">
        <v>6</v>
      </c>
      <c r="S3" s="33">
        <v>6.5</v>
      </c>
      <c r="T3" s="34">
        <v>6</v>
      </c>
      <c r="U3" s="35">
        <v>13</v>
      </c>
      <c r="V3" s="35">
        <v>13</v>
      </c>
      <c r="W3" s="35">
        <v>12</v>
      </c>
      <c r="X3" s="35">
        <v>13</v>
      </c>
      <c r="Z3" s="36">
        <f>SUM(F3:X3)</f>
        <v>145.5</v>
      </c>
    </row>
    <row r="4" spans="1:26" ht="18.600000000000001" thickBot="1">
      <c r="A4" s="3">
        <v>9</v>
      </c>
      <c r="B4" s="4" t="s">
        <v>18</v>
      </c>
      <c r="C4" s="4" t="s">
        <v>19</v>
      </c>
      <c r="D4" s="75">
        <f t="shared" ref="D4:D53" si="0">Z4/D$1</f>
        <v>0.62391304347826082</v>
      </c>
      <c r="F4" s="34">
        <v>6</v>
      </c>
      <c r="G4" s="33">
        <v>6.5</v>
      </c>
      <c r="H4" s="34">
        <v>6</v>
      </c>
      <c r="I4" s="33">
        <v>6.5</v>
      </c>
      <c r="J4" s="34">
        <v>6.5</v>
      </c>
      <c r="K4" s="33">
        <v>6.5</v>
      </c>
      <c r="L4" s="34">
        <v>6.5</v>
      </c>
      <c r="M4" s="33">
        <v>6</v>
      </c>
      <c r="N4" s="34">
        <v>5.5</v>
      </c>
      <c r="O4" s="33">
        <v>6</v>
      </c>
      <c r="P4" s="34">
        <v>6.5</v>
      </c>
      <c r="Q4" s="33">
        <v>6.5</v>
      </c>
      <c r="R4" s="34">
        <v>6</v>
      </c>
      <c r="S4" s="33">
        <v>6.5</v>
      </c>
      <c r="T4" s="34">
        <v>7</v>
      </c>
      <c r="U4" s="35">
        <v>13</v>
      </c>
      <c r="V4" s="35">
        <v>12</v>
      </c>
      <c r="W4" s="35">
        <v>12</v>
      </c>
      <c r="X4" s="35">
        <v>12</v>
      </c>
      <c r="Z4" s="36">
        <f>SUM(F4:X4)</f>
        <v>143.5</v>
      </c>
    </row>
    <row r="5" spans="1:26" ht="18.600000000000001" thickBot="1">
      <c r="A5" s="3">
        <v>10</v>
      </c>
      <c r="B5" s="4" t="s">
        <v>54</v>
      </c>
      <c r="C5" s="4" t="s">
        <v>55</v>
      </c>
      <c r="D5" s="75">
        <f t="shared" si="0"/>
        <v>0.66086956521739126</v>
      </c>
      <c r="E5" s="10"/>
      <c r="F5" s="34">
        <v>6.5</v>
      </c>
      <c r="G5" s="33">
        <v>7</v>
      </c>
      <c r="H5" s="34">
        <v>6</v>
      </c>
      <c r="I5" s="33">
        <v>7</v>
      </c>
      <c r="J5" s="34">
        <v>6</v>
      </c>
      <c r="K5" s="33">
        <v>6</v>
      </c>
      <c r="L5" s="34">
        <v>7</v>
      </c>
      <c r="M5" s="33">
        <v>7</v>
      </c>
      <c r="N5" s="34">
        <v>6.5</v>
      </c>
      <c r="O5" s="33">
        <v>7</v>
      </c>
      <c r="P5" s="34">
        <v>6.5</v>
      </c>
      <c r="Q5" s="33">
        <v>7</v>
      </c>
      <c r="R5" s="34">
        <v>6.5</v>
      </c>
      <c r="S5" s="33">
        <v>6.5</v>
      </c>
      <c r="T5" s="34">
        <v>6.5</v>
      </c>
      <c r="U5" s="35">
        <v>14</v>
      </c>
      <c r="V5" s="35">
        <v>14</v>
      </c>
      <c r="W5" s="35">
        <v>12</v>
      </c>
      <c r="X5" s="35">
        <v>13</v>
      </c>
      <c r="Z5" s="36">
        <f t="shared" ref="Z5:Z68" si="1">SUM(F5:X5)</f>
        <v>152</v>
      </c>
    </row>
    <row r="6" spans="1:26" ht="18.600000000000001" thickBot="1">
      <c r="A6" s="3">
        <v>11</v>
      </c>
      <c r="B6" s="4" t="s">
        <v>16</v>
      </c>
      <c r="C6" s="4" t="s">
        <v>17</v>
      </c>
      <c r="D6" s="75">
        <f t="shared" si="0"/>
        <v>0.63913043478260867</v>
      </c>
      <c r="F6" s="34">
        <v>6.5</v>
      </c>
      <c r="G6" s="33">
        <v>6.5</v>
      </c>
      <c r="H6" s="34">
        <v>7</v>
      </c>
      <c r="I6" s="33">
        <v>6.5</v>
      </c>
      <c r="J6" s="34">
        <v>7</v>
      </c>
      <c r="K6" s="33">
        <v>6</v>
      </c>
      <c r="L6" s="34">
        <v>6</v>
      </c>
      <c r="M6" s="33">
        <v>7</v>
      </c>
      <c r="N6" s="34">
        <v>6</v>
      </c>
      <c r="O6" s="33">
        <v>6</v>
      </c>
      <c r="P6" s="34">
        <v>6.5</v>
      </c>
      <c r="Q6" s="33">
        <v>6.5</v>
      </c>
      <c r="R6" s="34">
        <v>6</v>
      </c>
      <c r="S6" s="33">
        <v>6</v>
      </c>
      <c r="T6" s="34">
        <v>6.5</v>
      </c>
      <c r="U6" s="35">
        <v>14</v>
      </c>
      <c r="V6" s="35">
        <v>13</v>
      </c>
      <c r="W6" s="35">
        <v>12</v>
      </c>
      <c r="X6" s="35">
        <v>12</v>
      </c>
      <c r="Z6" s="36">
        <f t="shared" si="1"/>
        <v>147</v>
      </c>
    </row>
    <row r="7" spans="1:26" ht="18.600000000000001" thickBot="1">
      <c r="A7" s="3">
        <v>12</v>
      </c>
      <c r="B7" s="4" t="s">
        <v>26</v>
      </c>
      <c r="C7" s="4" t="s">
        <v>27</v>
      </c>
      <c r="D7" s="75">
        <f t="shared" si="0"/>
        <v>0</v>
      </c>
      <c r="Z7" s="36">
        <f t="shared" si="1"/>
        <v>0</v>
      </c>
    </row>
    <row r="8" spans="1:26" ht="18.600000000000001" thickBot="1">
      <c r="A8" s="3">
        <v>13</v>
      </c>
      <c r="B8" s="4" t="s">
        <v>28</v>
      </c>
      <c r="C8" s="4" t="s">
        <v>17</v>
      </c>
      <c r="D8" s="75">
        <f t="shared" si="0"/>
        <v>0</v>
      </c>
      <c r="Z8" s="36">
        <f t="shared" si="1"/>
        <v>0</v>
      </c>
    </row>
    <row r="9" spans="1:26" ht="18.600000000000001" thickBot="1">
      <c r="A9" s="3">
        <v>14</v>
      </c>
      <c r="B9" s="4" t="s">
        <v>202</v>
      </c>
      <c r="C9" s="4" t="s">
        <v>203</v>
      </c>
      <c r="D9" s="75">
        <f t="shared" si="0"/>
        <v>0.56739130434782614</v>
      </c>
      <c r="F9" s="34">
        <v>6</v>
      </c>
      <c r="G9" s="33">
        <v>6</v>
      </c>
      <c r="H9" s="34">
        <v>6</v>
      </c>
      <c r="I9" s="33">
        <v>6.5</v>
      </c>
      <c r="J9" s="34">
        <v>6</v>
      </c>
      <c r="K9" s="33">
        <v>6.5</v>
      </c>
      <c r="L9" s="34">
        <v>6.5</v>
      </c>
      <c r="M9" s="33">
        <v>5</v>
      </c>
      <c r="N9" s="34">
        <v>4</v>
      </c>
      <c r="O9" s="33">
        <v>5</v>
      </c>
      <c r="P9" s="34">
        <v>5.5</v>
      </c>
      <c r="Q9" s="33">
        <v>3</v>
      </c>
      <c r="R9" s="34">
        <v>5</v>
      </c>
      <c r="S9" s="33">
        <v>6.5</v>
      </c>
      <c r="T9" s="34">
        <v>7</v>
      </c>
      <c r="U9" s="35">
        <v>13</v>
      </c>
      <c r="V9" s="35">
        <v>12</v>
      </c>
      <c r="W9" s="35">
        <v>10</v>
      </c>
      <c r="X9" s="35">
        <v>11</v>
      </c>
      <c r="Z9" s="36">
        <f t="shared" si="1"/>
        <v>130.5</v>
      </c>
    </row>
    <row r="10" spans="1:26" ht="18.600000000000001" thickBot="1">
      <c r="A10" s="3">
        <v>15</v>
      </c>
      <c r="B10" s="4" t="s">
        <v>12</v>
      </c>
      <c r="C10" s="4" t="s">
        <v>13</v>
      </c>
      <c r="D10" s="75">
        <f t="shared" si="0"/>
        <v>0.69130434782608696</v>
      </c>
      <c r="F10" s="34">
        <v>7</v>
      </c>
      <c r="G10" s="33">
        <v>7</v>
      </c>
      <c r="H10" s="34">
        <v>7</v>
      </c>
      <c r="I10" s="33">
        <v>7</v>
      </c>
      <c r="J10" s="34">
        <v>7</v>
      </c>
      <c r="K10" s="33">
        <v>7</v>
      </c>
      <c r="L10" s="34">
        <v>7</v>
      </c>
      <c r="M10" s="33">
        <v>6.5</v>
      </c>
      <c r="N10" s="34">
        <v>6.5</v>
      </c>
      <c r="O10" s="33">
        <v>6.5</v>
      </c>
      <c r="P10" s="34">
        <v>7</v>
      </c>
      <c r="Q10" s="33">
        <v>7</v>
      </c>
      <c r="R10" s="34">
        <v>7</v>
      </c>
      <c r="S10" s="33">
        <v>6.5</v>
      </c>
      <c r="T10" s="34">
        <v>7</v>
      </c>
      <c r="U10" s="35">
        <v>14</v>
      </c>
      <c r="V10" s="35">
        <v>14</v>
      </c>
      <c r="W10" s="35">
        <v>14</v>
      </c>
      <c r="X10" s="35">
        <v>14</v>
      </c>
      <c r="Z10" s="36">
        <f t="shared" si="1"/>
        <v>159</v>
      </c>
    </row>
    <row r="11" spans="1:26" ht="18.600000000000001" thickBot="1">
      <c r="A11" s="3">
        <v>16</v>
      </c>
      <c r="B11" s="4" t="s">
        <v>33</v>
      </c>
      <c r="C11" s="4" t="s">
        <v>34</v>
      </c>
      <c r="D11" s="75">
        <f t="shared" si="0"/>
        <v>0.61739130434782608</v>
      </c>
      <c r="F11" s="34">
        <v>6</v>
      </c>
      <c r="G11" s="33">
        <v>6.5</v>
      </c>
      <c r="H11" s="34">
        <v>6.5</v>
      </c>
      <c r="I11" s="33">
        <v>6</v>
      </c>
      <c r="J11" s="34">
        <v>6.5</v>
      </c>
      <c r="K11" s="33">
        <v>6</v>
      </c>
      <c r="L11" s="34">
        <v>6.5</v>
      </c>
      <c r="M11" s="33">
        <v>6</v>
      </c>
      <c r="N11" s="34">
        <v>6</v>
      </c>
      <c r="O11" s="33">
        <v>5</v>
      </c>
      <c r="P11" s="34">
        <v>5.5</v>
      </c>
      <c r="Q11" s="33">
        <v>6.5</v>
      </c>
      <c r="R11" s="34">
        <v>6.5</v>
      </c>
      <c r="S11" s="33">
        <v>6</v>
      </c>
      <c r="T11" s="34">
        <v>6.5</v>
      </c>
      <c r="U11" s="35">
        <v>13</v>
      </c>
      <c r="V11" s="35">
        <v>12</v>
      </c>
      <c r="W11" s="35">
        <v>12</v>
      </c>
      <c r="X11" s="35">
        <v>13</v>
      </c>
      <c r="Z11" s="36">
        <f t="shared" si="1"/>
        <v>142</v>
      </c>
    </row>
    <row r="12" spans="1:26" ht="18.600000000000001" thickBot="1">
      <c r="A12" s="3">
        <v>17</v>
      </c>
      <c r="B12" s="4" t="s">
        <v>20</v>
      </c>
      <c r="C12" s="4" t="s">
        <v>21</v>
      </c>
      <c r="D12" s="75">
        <f t="shared" si="0"/>
        <v>0.61956521739130432</v>
      </c>
      <c r="F12" s="34">
        <v>6</v>
      </c>
      <c r="G12" s="33">
        <v>6</v>
      </c>
      <c r="H12" s="34">
        <v>5.5</v>
      </c>
      <c r="I12" s="33">
        <v>6</v>
      </c>
      <c r="J12" s="34">
        <v>6.5</v>
      </c>
      <c r="K12" s="33">
        <v>6</v>
      </c>
      <c r="L12" s="34">
        <v>6.5</v>
      </c>
      <c r="M12" s="33">
        <v>6.5</v>
      </c>
      <c r="N12" s="34">
        <v>6</v>
      </c>
      <c r="O12" s="33">
        <v>6</v>
      </c>
      <c r="P12" s="34">
        <v>6.5</v>
      </c>
      <c r="Q12" s="33">
        <v>6</v>
      </c>
      <c r="R12" s="34">
        <v>6.5</v>
      </c>
      <c r="S12" s="33">
        <v>6</v>
      </c>
      <c r="T12" s="34">
        <v>6.5</v>
      </c>
      <c r="U12" s="35">
        <v>13</v>
      </c>
      <c r="V12" s="35">
        <v>12</v>
      </c>
      <c r="W12" s="35">
        <v>12</v>
      </c>
      <c r="X12" s="35">
        <v>13</v>
      </c>
      <c r="Z12" s="36">
        <f t="shared" si="1"/>
        <v>142.5</v>
      </c>
    </row>
    <row r="13" spans="1:26" ht="18.600000000000001" thickBot="1">
      <c r="A13" s="3">
        <v>18</v>
      </c>
      <c r="B13" s="4" t="s">
        <v>35</v>
      </c>
      <c r="C13" s="4" t="s">
        <v>36</v>
      </c>
      <c r="D13" s="75">
        <f t="shared" si="0"/>
        <v>0.68260869565217386</v>
      </c>
      <c r="F13" s="34">
        <v>7</v>
      </c>
      <c r="G13" s="33">
        <v>7</v>
      </c>
      <c r="H13" s="34">
        <v>7</v>
      </c>
      <c r="I13" s="33">
        <v>6.5</v>
      </c>
      <c r="J13" s="34">
        <v>6.5</v>
      </c>
      <c r="K13" s="33">
        <v>6.5</v>
      </c>
      <c r="L13" s="34">
        <v>7</v>
      </c>
      <c r="M13" s="33">
        <v>7</v>
      </c>
      <c r="N13" s="34">
        <v>6.5</v>
      </c>
      <c r="O13" s="33">
        <v>6</v>
      </c>
      <c r="P13" s="34">
        <v>7</v>
      </c>
      <c r="Q13" s="33">
        <v>7</v>
      </c>
      <c r="R13" s="34">
        <v>7</v>
      </c>
      <c r="S13" s="33">
        <v>7</v>
      </c>
      <c r="T13" s="34">
        <v>7</v>
      </c>
      <c r="U13" s="35">
        <v>14</v>
      </c>
      <c r="V13" s="35">
        <v>14</v>
      </c>
      <c r="W13" s="35">
        <v>13</v>
      </c>
      <c r="X13" s="35">
        <v>14</v>
      </c>
      <c r="Z13" s="36">
        <f t="shared" si="1"/>
        <v>157</v>
      </c>
    </row>
    <row r="14" spans="1:26" ht="18.600000000000001" thickBot="1">
      <c r="A14" s="3">
        <v>19</v>
      </c>
      <c r="B14" s="4" t="s">
        <v>31</v>
      </c>
      <c r="C14" s="4" t="s">
        <v>32</v>
      </c>
      <c r="D14" s="75">
        <f t="shared" si="0"/>
        <v>0.63695652173913042</v>
      </c>
      <c r="F14" s="34">
        <v>6.5</v>
      </c>
      <c r="G14" s="33">
        <v>6.5</v>
      </c>
      <c r="H14" s="34">
        <v>6</v>
      </c>
      <c r="I14" s="33">
        <v>6.5</v>
      </c>
      <c r="J14" s="34">
        <v>6</v>
      </c>
      <c r="K14" s="33">
        <v>6</v>
      </c>
      <c r="L14" s="34">
        <v>6.5</v>
      </c>
      <c r="M14" s="33">
        <v>6</v>
      </c>
      <c r="N14" s="34">
        <v>6</v>
      </c>
      <c r="O14" s="33">
        <v>6</v>
      </c>
      <c r="P14" s="34">
        <v>6.5</v>
      </c>
      <c r="Q14" s="33">
        <v>6</v>
      </c>
      <c r="R14" s="34">
        <v>6.5</v>
      </c>
      <c r="S14" s="33">
        <v>6.5</v>
      </c>
      <c r="T14" s="34">
        <v>7</v>
      </c>
      <c r="U14" s="35">
        <v>14</v>
      </c>
      <c r="V14" s="35">
        <v>13</v>
      </c>
      <c r="W14" s="35">
        <v>12</v>
      </c>
      <c r="X14" s="35">
        <v>13</v>
      </c>
      <c r="Z14" s="36">
        <f t="shared" si="1"/>
        <v>146.5</v>
      </c>
    </row>
    <row r="15" spans="1:26" ht="18.600000000000001" thickBot="1">
      <c r="A15" s="3">
        <v>20</v>
      </c>
      <c r="B15" s="4" t="s">
        <v>37</v>
      </c>
      <c r="C15" s="4" t="s">
        <v>38</v>
      </c>
      <c r="D15" s="75">
        <f t="shared" si="0"/>
        <v>0.65434782608695652</v>
      </c>
      <c r="F15" s="34">
        <v>7</v>
      </c>
      <c r="G15" s="33">
        <v>7</v>
      </c>
      <c r="H15" s="34">
        <v>6.5</v>
      </c>
      <c r="I15" s="33">
        <v>6.5</v>
      </c>
      <c r="J15" s="34">
        <v>6.5</v>
      </c>
      <c r="K15" s="33">
        <v>6.5</v>
      </c>
      <c r="L15" s="34">
        <v>6.5</v>
      </c>
      <c r="M15" s="33">
        <v>6.5</v>
      </c>
      <c r="N15" s="34">
        <v>6</v>
      </c>
      <c r="O15" s="33">
        <v>6.5</v>
      </c>
      <c r="P15" s="34">
        <v>6.5</v>
      </c>
      <c r="Q15" s="33">
        <v>6</v>
      </c>
      <c r="R15" s="34">
        <v>6.5</v>
      </c>
      <c r="S15" s="33">
        <v>6.5</v>
      </c>
      <c r="T15" s="34">
        <v>6.5</v>
      </c>
      <c r="U15" s="35">
        <v>14</v>
      </c>
      <c r="V15" s="35">
        <v>13</v>
      </c>
      <c r="W15" s="35">
        <v>13</v>
      </c>
      <c r="X15" s="35">
        <v>13</v>
      </c>
      <c r="Z15" s="36">
        <f t="shared" si="1"/>
        <v>150.5</v>
      </c>
    </row>
    <row r="16" spans="1:26" ht="18.600000000000001" thickBot="1">
      <c r="A16" s="3">
        <v>21</v>
      </c>
      <c r="B16" s="4" t="s">
        <v>204</v>
      </c>
      <c r="C16" s="4" t="s">
        <v>51</v>
      </c>
      <c r="D16" s="75">
        <f t="shared" si="0"/>
        <v>0</v>
      </c>
      <c r="Z16" s="36">
        <f t="shared" si="1"/>
        <v>0</v>
      </c>
    </row>
    <row r="17" spans="1:26" ht="18.600000000000001" thickBot="1">
      <c r="A17" s="3">
        <v>22</v>
      </c>
      <c r="B17" s="4" t="s">
        <v>41</v>
      </c>
      <c r="C17" s="4" t="s">
        <v>42</v>
      </c>
      <c r="D17" s="75">
        <f t="shared" si="0"/>
        <v>0.62173913043478257</v>
      </c>
      <c r="F17" s="34">
        <v>6.5</v>
      </c>
      <c r="G17" s="33">
        <v>6.5</v>
      </c>
      <c r="H17" s="34">
        <v>6</v>
      </c>
      <c r="I17" s="33">
        <v>6</v>
      </c>
      <c r="J17" s="34">
        <v>6.5</v>
      </c>
      <c r="K17" s="33">
        <v>6.5</v>
      </c>
      <c r="L17" s="34">
        <v>6</v>
      </c>
      <c r="M17" s="33">
        <v>6</v>
      </c>
      <c r="N17" s="34">
        <v>6</v>
      </c>
      <c r="O17" s="33">
        <v>6</v>
      </c>
      <c r="P17" s="34">
        <v>6.5</v>
      </c>
      <c r="Q17" s="33">
        <v>6</v>
      </c>
      <c r="R17" s="34">
        <v>6.5</v>
      </c>
      <c r="S17" s="33">
        <v>6.5</v>
      </c>
      <c r="T17" s="34">
        <v>6.5</v>
      </c>
      <c r="U17" s="35">
        <v>13</v>
      </c>
      <c r="V17" s="35">
        <v>12</v>
      </c>
      <c r="W17" s="35">
        <v>12</v>
      </c>
      <c r="X17" s="35">
        <v>12</v>
      </c>
      <c r="Z17" s="36">
        <f t="shared" si="1"/>
        <v>143</v>
      </c>
    </row>
    <row r="18" spans="1:26" ht="18.600000000000001" thickBot="1">
      <c r="A18" s="3">
        <v>23</v>
      </c>
      <c r="B18" s="4" t="s">
        <v>84</v>
      </c>
      <c r="C18" s="4" t="s">
        <v>85</v>
      </c>
      <c r="D18" s="75">
        <f t="shared" si="0"/>
        <v>0.55000000000000004</v>
      </c>
      <c r="F18" s="34">
        <v>5.5</v>
      </c>
      <c r="G18" s="33">
        <v>6</v>
      </c>
      <c r="H18" s="34">
        <v>5.5</v>
      </c>
      <c r="I18" s="33">
        <v>5</v>
      </c>
      <c r="J18" s="34">
        <v>5.5</v>
      </c>
      <c r="K18" s="33">
        <v>5.5</v>
      </c>
      <c r="L18" s="34">
        <v>5.5</v>
      </c>
      <c r="M18" s="33">
        <v>5.5</v>
      </c>
      <c r="N18" s="34">
        <v>5</v>
      </c>
      <c r="O18" s="33">
        <v>5</v>
      </c>
      <c r="P18" s="34">
        <v>5.5</v>
      </c>
      <c r="Q18" s="33">
        <v>5.5</v>
      </c>
      <c r="R18" s="34">
        <v>5.5</v>
      </c>
      <c r="S18" s="33">
        <v>6</v>
      </c>
      <c r="T18" s="34">
        <v>6</v>
      </c>
      <c r="U18" s="35">
        <v>12</v>
      </c>
      <c r="V18" s="35">
        <v>11</v>
      </c>
      <c r="W18" s="35">
        <v>10</v>
      </c>
      <c r="X18" s="35">
        <v>11</v>
      </c>
      <c r="Z18" s="36">
        <f t="shared" si="1"/>
        <v>126.5</v>
      </c>
    </row>
    <row r="19" spans="1:26" ht="18.600000000000001" thickBot="1">
      <c r="A19" s="3">
        <v>24</v>
      </c>
      <c r="B19" s="4" t="s">
        <v>208</v>
      </c>
      <c r="C19" s="4" t="s">
        <v>209</v>
      </c>
      <c r="D19" s="75">
        <f t="shared" si="0"/>
        <v>0</v>
      </c>
      <c r="Z19" s="36">
        <f t="shared" si="1"/>
        <v>0</v>
      </c>
    </row>
    <row r="20" spans="1:26" ht="18.600000000000001" thickBot="1">
      <c r="A20" s="3">
        <v>25</v>
      </c>
      <c r="B20" s="4" t="s">
        <v>77</v>
      </c>
      <c r="C20" s="4" t="s">
        <v>32</v>
      </c>
      <c r="D20" s="75">
        <f t="shared" si="0"/>
        <v>0.59565217391304348</v>
      </c>
      <c r="F20" s="34">
        <v>6.5</v>
      </c>
      <c r="G20" s="33">
        <v>6.5</v>
      </c>
      <c r="H20" s="34">
        <v>6</v>
      </c>
      <c r="I20" s="33">
        <v>6.5</v>
      </c>
      <c r="J20" s="34">
        <v>6</v>
      </c>
      <c r="K20" s="33">
        <v>5</v>
      </c>
      <c r="L20" s="34">
        <v>5.5</v>
      </c>
      <c r="M20" s="33">
        <v>6</v>
      </c>
      <c r="N20" s="34">
        <v>6.5</v>
      </c>
      <c r="O20" s="33">
        <v>6.5</v>
      </c>
      <c r="P20" s="34">
        <v>6</v>
      </c>
      <c r="Q20" s="33">
        <v>3</v>
      </c>
      <c r="R20" s="34">
        <v>6</v>
      </c>
      <c r="S20" s="33">
        <v>6.5</v>
      </c>
      <c r="T20" s="34">
        <v>6.5</v>
      </c>
      <c r="U20" s="35">
        <v>13</v>
      </c>
      <c r="V20" s="35">
        <v>12</v>
      </c>
      <c r="W20" s="35">
        <v>11</v>
      </c>
      <c r="X20" s="35">
        <v>12</v>
      </c>
      <c r="Z20" s="36">
        <f t="shared" si="1"/>
        <v>137</v>
      </c>
    </row>
    <row r="21" spans="1:26" ht="18.600000000000001" thickBot="1">
      <c r="A21" s="3">
        <v>26</v>
      </c>
      <c r="B21" s="4" t="s">
        <v>47</v>
      </c>
      <c r="C21" s="4" t="s">
        <v>48</v>
      </c>
      <c r="D21" s="75">
        <f t="shared" si="0"/>
        <v>0.62173913043478257</v>
      </c>
      <c r="F21" s="34">
        <v>6</v>
      </c>
      <c r="G21" s="33">
        <v>6.5</v>
      </c>
      <c r="H21" s="34">
        <v>5.5</v>
      </c>
      <c r="I21" s="33">
        <v>6.5</v>
      </c>
      <c r="J21" s="34">
        <v>6</v>
      </c>
      <c r="K21" s="33">
        <v>6.5</v>
      </c>
      <c r="L21" s="34">
        <v>6.5</v>
      </c>
      <c r="M21" s="33">
        <v>6.5</v>
      </c>
      <c r="N21" s="34">
        <v>6</v>
      </c>
      <c r="O21" s="33">
        <v>6.5</v>
      </c>
      <c r="P21" s="34">
        <v>7</v>
      </c>
      <c r="Q21" s="33">
        <v>6</v>
      </c>
      <c r="R21" s="34">
        <v>6.5</v>
      </c>
      <c r="S21" s="33">
        <v>6.5</v>
      </c>
      <c r="T21" s="34">
        <v>6.5</v>
      </c>
      <c r="U21" s="35">
        <v>13</v>
      </c>
      <c r="V21" s="35">
        <v>12</v>
      </c>
      <c r="W21" s="35">
        <v>11</v>
      </c>
      <c r="X21" s="35">
        <v>12</v>
      </c>
      <c r="Z21" s="36">
        <f t="shared" si="1"/>
        <v>143</v>
      </c>
    </row>
    <row r="22" spans="1:26" ht="18.600000000000001" thickBot="1">
      <c r="A22" s="3">
        <v>27</v>
      </c>
      <c r="B22" s="4" t="s">
        <v>39</v>
      </c>
      <c r="C22" s="4" t="s">
        <v>40</v>
      </c>
      <c r="D22" s="75">
        <f t="shared" si="0"/>
        <v>0.66739130434782612</v>
      </c>
      <c r="F22" s="34">
        <v>7</v>
      </c>
      <c r="G22" s="33">
        <v>6.5</v>
      </c>
      <c r="H22" s="34">
        <v>6</v>
      </c>
      <c r="I22" s="33">
        <v>6.5</v>
      </c>
      <c r="J22" s="34">
        <v>7</v>
      </c>
      <c r="K22" s="33">
        <v>7</v>
      </c>
      <c r="L22" s="34">
        <v>7</v>
      </c>
      <c r="M22" s="33">
        <v>6.5</v>
      </c>
      <c r="N22" s="34">
        <v>6.5</v>
      </c>
      <c r="O22" s="33">
        <v>7</v>
      </c>
      <c r="P22" s="34">
        <v>7</v>
      </c>
      <c r="Q22" s="33">
        <v>6.5</v>
      </c>
      <c r="R22" s="34">
        <v>6.5</v>
      </c>
      <c r="S22" s="33">
        <v>6.5</v>
      </c>
      <c r="T22" s="34">
        <v>7</v>
      </c>
      <c r="U22" s="35">
        <v>14</v>
      </c>
      <c r="V22" s="35">
        <v>13</v>
      </c>
      <c r="W22" s="35">
        <v>13</v>
      </c>
      <c r="X22" s="35">
        <v>13</v>
      </c>
      <c r="Z22" s="36">
        <f t="shared" si="1"/>
        <v>153.5</v>
      </c>
    </row>
    <row r="23" spans="1:26" ht="18.600000000000001" thickBot="1">
      <c r="A23" s="3">
        <v>28</v>
      </c>
      <c r="B23" s="4" t="s">
        <v>52</v>
      </c>
      <c r="C23" s="4" t="s">
        <v>53</v>
      </c>
      <c r="D23" s="75">
        <f t="shared" si="0"/>
        <v>0.60217391304347823</v>
      </c>
      <c r="F23" s="34">
        <v>5.5</v>
      </c>
      <c r="G23" s="33">
        <v>6</v>
      </c>
      <c r="H23" s="34">
        <v>6</v>
      </c>
      <c r="I23" s="33">
        <v>6.5</v>
      </c>
      <c r="J23" s="34">
        <v>6.5</v>
      </c>
      <c r="K23" s="33">
        <v>6</v>
      </c>
      <c r="L23" s="34">
        <v>5</v>
      </c>
      <c r="M23" s="33">
        <v>6</v>
      </c>
      <c r="N23" s="34">
        <v>6</v>
      </c>
      <c r="O23" s="33">
        <v>6.5</v>
      </c>
      <c r="P23" s="34">
        <v>6</v>
      </c>
      <c r="Q23" s="33">
        <v>6</v>
      </c>
      <c r="R23" s="34">
        <v>6</v>
      </c>
      <c r="S23" s="33">
        <v>6</v>
      </c>
      <c r="T23" s="34">
        <v>6.5</v>
      </c>
      <c r="U23" s="35">
        <v>13</v>
      </c>
      <c r="V23" s="35">
        <v>12</v>
      </c>
      <c r="W23" s="35">
        <v>11</v>
      </c>
      <c r="X23" s="35">
        <v>12</v>
      </c>
      <c r="Z23" s="36">
        <f t="shared" si="1"/>
        <v>138.5</v>
      </c>
    </row>
    <row r="24" spans="1:26" ht="18.600000000000001" thickBot="1">
      <c r="A24" s="3">
        <v>29</v>
      </c>
      <c r="B24" s="4" t="s">
        <v>22</v>
      </c>
      <c r="C24" s="4" t="s">
        <v>23</v>
      </c>
      <c r="D24" s="75">
        <f t="shared" si="0"/>
        <v>0.60434782608695647</v>
      </c>
      <c r="F24" s="34">
        <v>6</v>
      </c>
      <c r="G24" s="33">
        <v>6</v>
      </c>
      <c r="H24" s="34">
        <v>5.5</v>
      </c>
      <c r="I24" s="33">
        <v>6</v>
      </c>
      <c r="J24" s="34">
        <v>6</v>
      </c>
      <c r="K24" s="33">
        <v>6</v>
      </c>
      <c r="L24" s="34">
        <v>6.5</v>
      </c>
      <c r="M24" s="33">
        <v>6</v>
      </c>
      <c r="N24" s="34">
        <v>6</v>
      </c>
      <c r="O24" s="33">
        <v>6</v>
      </c>
      <c r="P24" s="34">
        <v>6</v>
      </c>
      <c r="Q24" s="33">
        <v>6.5</v>
      </c>
      <c r="R24" s="34">
        <v>6</v>
      </c>
      <c r="S24" s="33">
        <v>6</v>
      </c>
      <c r="T24" s="34">
        <v>6.5</v>
      </c>
      <c r="U24" s="35">
        <v>13</v>
      </c>
      <c r="V24" s="35">
        <v>12</v>
      </c>
      <c r="W24" s="35">
        <v>11</v>
      </c>
      <c r="X24" s="35">
        <v>12</v>
      </c>
      <c r="Z24" s="36">
        <f t="shared" si="1"/>
        <v>139</v>
      </c>
    </row>
    <row r="25" spans="1:26" ht="18.600000000000001" thickBot="1">
      <c r="A25" s="3">
        <v>30</v>
      </c>
      <c r="B25" s="4" t="s">
        <v>56</v>
      </c>
      <c r="C25" s="4" t="s">
        <v>57</v>
      </c>
      <c r="D25" s="75">
        <f t="shared" si="0"/>
        <v>0.58260869565217388</v>
      </c>
      <c r="F25" s="34">
        <v>5.5</v>
      </c>
      <c r="G25" s="33">
        <v>6</v>
      </c>
      <c r="H25" s="34">
        <v>6.5</v>
      </c>
      <c r="I25" s="33">
        <v>6.5</v>
      </c>
      <c r="J25" s="34">
        <v>6.5</v>
      </c>
      <c r="K25" s="33">
        <v>2</v>
      </c>
      <c r="L25" s="34">
        <v>6.5</v>
      </c>
      <c r="M25" s="33">
        <v>6</v>
      </c>
      <c r="N25" s="34">
        <v>6</v>
      </c>
      <c r="O25" s="33">
        <v>6.5</v>
      </c>
      <c r="P25" s="34">
        <v>6</v>
      </c>
      <c r="Q25" s="33">
        <v>5</v>
      </c>
      <c r="R25" s="34">
        <v>6</v>
      </c>
      <c r="S25" s="33">
        <v>3</v>
      </c>
      <c r="T25" s="34">
        <v>6</v>
      </c>
      <c r="U25" s="35">
        <v>14</v>
      </c>
      <c r="V25" s="35">
        <v>12</v>
      </c>
      <c r="W25" s="35">
        <v>11</v>
      </c>
      <c r="X25" s="35">
        <v>13</v>
      </c>
      <c r="Z25" s="36">
        <f t="shared" si="1"/>
        <v>134</v>
      </c>
    </row>
    <row r="26" spans="1:26" ht="18.600000000000001" thickBot="1">
      <c r="A26" s="3">
        <v>31</v>
      </c>
      <c r="B26" s="4" t="s">
        <v>58</v>
      </c>
      <c r="C26" s="4" t="s">
        <v>59</v>
      </c>
      <c r="D26" s="75">
        <f t="shared" si="0"/>
        <v>0.54565217391304344</v>
      </c>
      <c r="F26" s="34">
        <v>5.5</v>
      </c>
      <c r="G26" s="33">
        <v>5</v>
      </c>
      <c r="H26" s="34">
        <v>5.5</v>
      </c>
      <c r="I26" s="33">
        <v>6</v>
      </c>
      <c r="J26" s="34">
        <v>6</v>
      </c>
      <c r="K26" s="33">
        <v>5</v>
      </c>
      <c r="L26" s="34">
        <v>3</v>
      </c>
      <c r="M26" s="33">
        <v>6</v>
      </c>
      <c r="N26" s="34">
        <v>5.5</v>
      </c>
      <c r="O26" s="33">
        <v>6</v>
      </c>
      <c r="P26" s="34">
        <v>5</v>
      </c>
      <c r="Q26" s="33">
        <v>6</v>
      </c>
      <c r="R26" s="34">
        <v>5</v>
      </c>
      <c r="S26" s="33">
        <v>6</v>
      </c>
      <c r="T26" s="34">
        <v>6</v>
      </c>
      <c r="U26" s="35">
        <v>13</v>
      </c>
      <c r="V26" s="35">
        <v>10</v>
      </c>
      <c r="W26" s="35">
        <v>10</v>
      </c>
      <c r="X26" s="35">
        <v>11</v>
      </c>
      <c r="Z26" s="36">
        <f t="shared" si="1"/>
        <v>125.5</v>
      </c>
    </row>
    <row r="27" spans="1:26" ht="18.600000000000001" thickBot="1">
      <c r="A27" s="3">
        <v>32</v>
      </c>
      <c r="B27" s="4" t="s">
        <v>80</v>
      </c>
      <c r="C27" s="4" t="s">
        <v>81</v>
      </c>
      <c r="D27" s="75">
        <f t="shared" si="0"/>
        <v>0.62173913043478257</v>
      </c>
      <c r="F27" s="34">
        <v>6.5</v>
      </c>
      <c r="G27" s="33">
        <v>6</v>
      </c>
      <c r="H27" s="34">
        <v>6</v>
      </c>
      <c r="I27" s="33">
        <v>6</v>
      </c>
      <c r="J27" s="34">
        <v>6</v>
      </c>
      <c r="K27" s="33">
        <v>6.5</v>
      </c>
      <c r="L27" s="34">
        <v>6.5</v>
      </c>
      <c r="M27" s="33">
        <v>6.5</v>
      </c>
      <c r="N27" s="34">
        <v>6.5</v>
      </c>
      <c r="O27" s="33">
        <v>6</v>
      </c>
      <c r="P27" s="34">
        <v>6.5</v>
      </c>
      <c r="Q27" s="33">
        <v>6.5</v>
      </c>
      <c r="R27" s="34">
        <v>6</v>
      </c>
      <c r="S27" s="33">
        <v>6.5</v>
      </c>
      <c r="T27" s="34">
        <v>6</v>
      </c>
      <c r="U27" s="35">
        <v>13</v>
      </c>
      <c r="V27" s="35">
        <v>12</v>
      </c>
      <c r="W27" s="35">
        <v>12</v>
      </c>
      <c r="X27" s="35">
        <v>12</v>
      </c>
      <c r="Z27" s="36">
        <f t="shared" si="1"/>
        <v>143</v>
      </c>
    </row>
    <row r="28" spans="1:26" ht="18.600000000000001" thickBot="1">
      <c r="A28" s="3"/>
      <c r="B28" s="4" t="s">
        <v>179</v>
      </c>
      <c r="C28" s="4"/>
      <c r="D28" s="75">
        <f t="shared" si="0"/>
        <v>0</v>
      </c>
      <c r="Z28" s="36">
        <f t="shared" si="1"/>
        <v>0</v>
      </c>
    </row>
    <row r="29" spans="1:26" ht="18.600000000000001" thickBot="1">
      <c r="A29" s="3">
        <v>33</v>
      </c>
      <c r="B29" s="4" t="s">
        <v>60</v>
      </c>
      <c r="C29" s="4" t="s">
        <v>61</v>
      </c>
      <c r="D29" s="75">
        <f t="shared" si="0"/>
        <v>0.60869565217391308</v>
      </c>
      <c r="F29" s="34">
        <v>6</v>
      </c>
      <c r="G29" s="33">
        <v>6.5</v>
      </c>
      <c r="H29" s="34">
        <v>6</v>
      </c>
      <c r="I29" s="33">
        <v>6.5</v>
      </c>
      <c r="J29" s="34">
        <v>6.5</v>
      </c>
      <c r="K29" s="33">
        <v>6</v>
      </c>
      <c r="L29" s="34">
        <v>5.5</v>
      </c>
      <c r="M29" s="33">
        <v>6</v>
      </c>
      <c r="N29" s="34">
        <v>6</v>
      </c>
      <c r="O29" s="33">
        <v>6</v>
      </c>
      <c r="P29" s="34">
        <v>6.5</v>
      </c>
      <c r="Q29" s="33">
        <v>6</v>
      </c>
      <c r="R29" s="34">
        <v>6</v>
      </c>
      <c r="S29" s="33">
        <v>5.5</v>
      </c>
      <c r="T29" s="34">
        <v>6</v>
      </c>
      <c r="U29" s="35">
        <v>13</v>
      </c>
      <c r="V29" s="35">
        <v>12</v>
      </c>
      <c r="W29" s="35">
        <v>12</v>
      </c>
      <c r="X29" s="35">
        <v>12</v>
      </c>
      <c r="Z29" s="36">
        <f t="shared" si="1"/>
        <v>140</v>
      </c>
    </row>
    <row r="30" spans="1:26" ht="18.600000000000001" thickBot="1">
      <c r="A30" s="3">
        <v>34</v>
      </c>
      <c r="B30" s="4" t="s">
        <v>64</v>
      </c>
      <c r="C30" s="4" t="s">
        <v>65</v>
      </c>
      <c r="D30" s="75">
        <f t="shared" si="0"/>
        <v>0.68043478260869561</v>
      </c>
      <c r="F30" s="34">
        <v>6.5</v>
      </c>
      <c r="G30" s="33">
        <v>7</v>
      </c>
      <c r="H30" s="34">
        <v>6.5</v>
      </c>
      <c r="I30" s="33">
        <v>7</v>
      </c>
      <c r="J30" s="34">
        <v>7</v>
      </c>
      <c r="K30" s="33">
        <v>6.5</v>
      </c>
      <c r="L30" s="34">
        <v>7</v>
      </c>
      <c r="M30" s="33">
        <v>7</v>
      </c>
      <c r="N30" s="34">
        <v>6.5</v>
      </c>
      <c r="O30" s="33">
        <v>7</v>
      </c>
      <c r="P30" s="34">
        <v>6.5</v>
      </c>
      <c r="Q30" s="33">
        <v>6.5</v>
      </c>
      <c r="R30" s="34">
        <v>7</v>
      </c>
      <c r="S30" s="33">
        <v>7</v>
      </c>
      <c r="T30" s="34">
        <v>6.5</v>
      </c>
      <c r="U30" s="35">
        <v>14</v>
      </c>
      <c r="V30" s="35">
        <v>14</v>
      </c>
      <c r="W30" s="35">
        <v>13</v>
      </c>
      <c r="X30" s="35">
        <v>14</v>
      </c>
      <c r="Z30" s="36">
        <f t="shared" si="1"/>
        <v>156.5</v>
      </c>
    </row>
    <row r="31" spans="1:26" ht="18.600000000000001" thickBot="1">
      <c r="A31" s="3">
        <v>35</v>
      </c>
      <c r="B31" s="4" t="s">
        <v>66</v>
      </c>
      <c r="C31" s="4" t="s">
        <v>67</v>
      </c>
      <c r="D31" s="75">
        <f t="shared" si="0"/>
        <v>0.7</v>
      </c>
      <c r="F31" s="34">
        <v>7</v>
      </c>
      <c r="G31" s="33">
        <v>7</v>
      </c>
      <c r="H31" s="34">
        <v>6.5</v>
      </c>
      <c r="I31" s="33">
        <v>7</v>
      </c>
      <c r="J31" s="34">
        <v>7</v>
      </c>
      <c r="K31" s="33">
        <v>7</v>
      </c>
      <c r="L31" s="34">
        <v>7</v>
      </c>
      <c r="M31" s="33">
        <v>7</v>
      </c>
      <c r="N31" s="34">
        <v>7</v>
      </c>
      <c r="O31" s="33">
        <v>7</v>
      </c>
      <c r="P31" s="34">
        <v>7</v>
      </c>
      <c r="Q31" s="33">
        <v>7</v>
      </c>
      <c r="R31" s="34">
        <v>7</v>
      </c>
      <c r="S31" s="33">
        <v>7</v>
      </c>
      <c r="T31" s="34">
        <v>7.5</v>
      </c>
      <c r="U31" s="35">
        <v>14</v>
      </c>
      <c r="V31" s="35">
        <v>14</v>
      </c>
      <c r="W31" s="35">
        <v>14</v>
      </c>
      <c r="X31" s="35">
        <v>14</v>
      </c>
      <c r="Z31" s="36">
        <f t="shared" si="1"/>
        <v>161</v>
      </c>
    </row>
    <row r="32" spans="1:26" ht="18.600000000000001" thickBot="1">
      <c r="A32" s="3">
        <v>36</v>
      </c>
      <c r="B32" s="4" t="s">
        <v>68</v>
      </c>
      <c r="C32" s="4" t="s">
        <v>69</v>
      </c>
      <c r="D32" s="75">
        <f t="shared" si="0"/>
        <v>0.68695652173913047</v>
      </c>
      <c r="F32" s="34">
        <v>7</v>
      </c>
      <c r="G32" s="33">
        <v>6.5</v>
      </c>
      <c r="H32" s="34">
        <v>6.5</v>
      </c>
      <c r="I32" s="33">
        <v>7</v>
      </c>
      <c r="J32" s="34">
        <v>7</v>
      </c>
      <c r="K32" s="33">
        <v>6.5</v>
      </c>
      <c r="L32" s="34">
        <v>7</v>
      </c>
      <c r="M32" s="33">
        <v>7</v>
      </c>
      <c r="N32" s="34">
        <v>6.5</v>
      </c>
      <c r="O32" s="33">
        <v>7</v>
      </c>
      <c r="P32" s="34">
        <v>7</v>
      </c>
      <c r="Q32" s="33">
        <v>6.5</v>
      </c>
      <c r="R32" s="34">
        <v>7</v>
      </c>
      <c r="S32" s="33">
        <v>6.5</v>
      </c>
      <c r="T32" s="34">
        <v>7</v>
      </c>
      <c r="U32" s="35">
        <v>14</v>
      </c>
      <c r="V32" s="35">
        <v>14</v>
      </c>
      <c r="W32" s="35">
        <v>14</v>
      </c>
      <c r="X32" s="35">
        <v>14</v>
      </c>
      <c r="Z32" s="36">
        <f t="shared" si="1"/>
        <v>158</v>
      </c>
    </row>
    <row r="33" spans="1:26" ht="18.600000000000001" thickBot="1">
      <c r="A33" s="3">
        <v>37</v>
      </c>
      <c r="B33" s="4" t="s">
        <v>70</v>
      </c>
      <c r="C33" s="4" t="s">
        <v>71</v>
      </c>
      <c r="D33" s="75">
        <f t="shared" si="0"/>
        <v>0</v>
      </c>
      <c r="Z33" s="36">
        <f t="shared" si="1"/>
        <v>0</v>
      </c>
    </row>
    <row r="34" spans="1:26" ht="18.600000000000001" thickBot="1">
      <c r="A34" s="3">
        <v>38</v>
      </c>
      <c r="B34" s="4" t="s">
        <v>11</v>
      </c>
      <c r="C34" s="4" t="s">
        <v>72</v>
      </c>
      <c r="D34" s="75">
        <f t="shared" si="0"/>
        <v>0.66956521739130437</v>
      </c>
      <c r="F34" s="34">
        <v>6</v>
      </c>
      <c r="G34" s="33">
        <v>6.5</v>
      </c>
      <c r="H34" s="34">
        <v>7</v>
      </c>
      <c r="I34" s="33">
        <v>7</v>
      </c>
      <c r="J34" s="34">
        <v>6.5</v>
      </c>
      <c r="K34" s="33">
        <v>6.5</v>
      </c>
      <c r="L34" s="34">
        <v>6.5</v>
      </c>
      <c r="M34" s="33">
        <v>7</v>
      </c>
      <c r="N34" s="34">
        <v>6.5</v>
      </c>
      <c r="O34" s="33">
        <v>7</v>
      </c>
      <c r="P34" s="34">
        <v>6.5</v>
      </c>
      <c r="Q34" s="33">
        <v>6.5</v>
      </c>
      <c r="R34" s="34">
        <v>6.5</v>
      </c>
      <c r="S34" s="33">
        <v>6.5</v>
      </c>
      <c r="T34" s="34">
        <v>6.5</v>
      </c>
      <c r="U34" s="35">
        <v>14</v>
      </c>
      <c r="V34" s="35">
        <v>14</v>
      </c>
      <c r="W34" s="35">
        <v>13</v>
      </c>
      <c r="X34" s="35">
        <v>14</v>
      </c>
      <c r="Z34" s="36">
        <f t="shared" si="1"/>
        <v>154</v>
      </c>
    </row>
    <row r="35" spans="1:26" ht="18.600000000000001" thickBot="1">
      <c r="A35" s="3">
        <v>39</v>
      </c>
      <c r="B35" s="4" t="s">
        <v>73</v>
      </c>
      <c r="C35" s="4" t="s">
        <v>74</v>
      </c>
      <c r="D35" s="75">
        <f t="shared" si="0"/>
        <v>0.62826086956521743</v>
      </c>
      <c r="F35" s="34">
        <v>6.5</v>
      </c>
      <c r="G35" s="33">
        <v>6.5</v>
      </c>
      <c r="H35" s="34">
        <v>6.5</v>
      </c>
      <c r="I35" s="33">
        <v>6</v>
      </c>
      <c r="J35" s="34">
        <v>6</v>
      </c>
      <c r="K35" s="33">
        <v>6.5</v>
      </c>
      <c r="L35" s="34">
        <v>6.5</v>
      </c>
      <c r="M35" s="33">
        <v>6</v>
      </c>
      <c r="N35" s="34">
        <v>6</v>
      </c>
      <c r="O35" s="33">
        <v>6.5</v>
      </c>
      <c r="P35" s="34">
        <v>6</v>
      </c>
      <c r="Q35" s="33">
        <v>6.5</v>
      </c>
      <c r="R35" s="34">
        <v>6.5</v>
      </c>
      <c r="S35" s="33">
        <v>6</v>
      </c>
      <c r="T35" s="34">
        <v>6.5</v>
      </c>
      <c r="U35" s="35">
        <v>13</v>
      </c>
      <c r="V35" s="35">
        <v>13</v>
      </c>
      <c r="W35" s="35">
        <v>12</v>
      </c>
      <c r="X35" s="35">
        <v>12</v>
      </c>
      <c r="Z35" s="36">
        <f t="shared" si="1"/>
        <v>144.5</v>
      </c>
    </row>
    <row r="36" spans="1:26" ht="18.600000000000001" thickBot="1">
      <c r="A36" s="3">
        <v>40</v>
      </c>
      <c r="B36" s="4" t="s">
        <v>75</v>
      </c>
      <c r="C36" s="4" t="s">
        <v>76</v>
      </c>
      <c r="D36" s="75">
        <f t="shared" si="0"/>
        <v>0.66086956521739126</v>
      </c>
      <c r="F36" s="34">
        <v>6.5</v>
      </c>
      <c r="G36" s="33">
        <v>6.5</v>
      </c>
      <c r="H36" s="34">
        <v>6.5</v>
      </c>
      <c r="I36" s="33">
        <v>7</v>
      </c>
      <c r="J36" s="34">
        <v>7</v>
      </c>
      <c r="K36" s="33">
        <v>7</v>
      </c>
      <c r="L36" s="34">
        <v>7</v>
      </c>
      <c r="M36" s="33">
        <v>6.5</v>
      </c>
      <c r="N36" s="34">
        <v>6</v>
      </c>
      <c r="O36" s="33">
        <v>6.5</v>
      </c>
      <c r="P36" s="34">
        <v>6.5</v>
      </c>
      <c r="Q36" s="33">
        <v>6</v>
      </c>
      <c r="R36" s="34">
        <v>7</v>
      </c>
      <c r="S36" s="33">
        <v>6.5</v>
      </c>
      <c r="T36" s="34">
        <v>6.5</v>
      </c>
      <c r="U36" s="35">
        <v>14</v>
      </c>
      <c r="V36" s="35">
        <v>13</v>
      </c>
      <c r="W36" s="35">
        <v>13</v>
      </c>
      <c r="X36" s="35">
        <v>13</v>
      </c>
      <c r="Z36" s="36">
        <f t="shared" si="1"/>
        <v>152</v>
      </c>
    </row>
    <row r="37" spans="1:26" ht="18.600000000000001" thickBot="1">
      <c r="A37" s="3">
        <v>41</v>
      </c>
      <c r="B37" s="4" t="s">
        <v>14</v>
      </c>
      <c r="C37" s="4" t="s">
        <v>15</v>
      </c>
      <c r="D37" s="75">
        <f t="shared" si="0"/>
        <v>0.66304347826086951</v>
      </c>
      <c r="F37" s="34">
        <v>6.5</v>
      </c>
      <c r="G37" s="33">
        <v>7</v>
      </c>
      <c r="H37" s="34">
        <v>6</v>
      </c>
      <c r="I37" s="33">
        <v>6.5</v>
      </c>
      <c r="J37" s="34">
        <v>6.5</v>
      </c>
      <c r="K37" s="33">
        <v>5</v>
      </c>
      <c r="L37" s="34">
        <v>6.5</v>
      </c>
      <c r="M37" s="33">
        <v>7</v>
      </c>
      <c r="N37" s="34">
        <v>7</v>
      </c>
      <c r="O37" s="33">
        <v>7</v>
      </c>
      <c r="P37" s="34">
        <v>6.5</v>
      </c>
      <c r="Q37" s="33">
        <v>6.5</v>
      </c>
      <c r="R37" s="34">
        <v>7</v>
      </c>
      <c r="S37" s="33">
        <v>6.5</v>
      </c>
      <c r="T37" s="34">
        <v>6</v>
      </c>
      <c r="U37" s="35">
        <v>14</v>
      </c>
      <c r="V37" s="35">
        <v>14</v>
      </c>
      <c r="W37" s="35">
        <v>13</v>
      </c>
      <c r="X37" s="35">
        <v>14</v>
      </c>
      <c r="Z37" s="36">
        <f t="shared" si="1"/>
        <v>152.5</v>
      </c>
    </row>
    <row r="38" spans="1:26" ht="18.600000000000001" thickBot="1">
      <c r="A38" s="3">
        <v>42</v>
      </c>
      <c r="B38" s="4" t="s">
        <v>82</v>
      </c>
      <c r="C38" s="4" t="s">
        <v>83</v>
      </c>
      <c r="D38" s="75">
        <f t="shared" si="0"/>
        <v>0.65869565217391302</v>
      </c>
      <c r="F38" s="34">
        <v>6.5</v>
      </c>
      <c r="G38" s="33">
        <v>6</v>
      </c>
      <c r="H38" s="34">
        <v>6</v>
      </c>
      <c r="I38" s="33">
        <v>6.5</v>
      </c>
      <c r="J38" s="34">
        <v>6.5</v>
      </c>
      <c r="K38" s="33">
        <v>7</v>
      </c>
      <c r="L38" s="34">
        <v>7</v>
      </c>
      <c r="M38" s="33">
        <v>6.5</v>
      </c>
      <c r="N38" s="34">
        <v>6</v>
      </c>
      <c r="O38" s="33">
        <v>6.5</v>
      </c>
      <c r="P38" s="34">
        <v>7</v>
      </c>
      <c r="Q38" s="33">
        <v>7</v>
      </c>
      <c r="R38" s="34">
        <v>6.5</v>
      </c>
      <c r="S38" s="33">
        <v>7</v>
      </c>
      <c r="T38" s="34">
        <v>6.5</v>
      </c>
      <c r="U38" s="35">
        <v>14</v>
      </c>
      <c r="V38" s="35">
        <v>13</v>
      </c>
      <c r="W38" s="35">
        <v>13</v>
      </c>
      <c r="X38" s="35">
        <v>13</v>
      </c>
      <c r="Z38" s="36">
        <f t="shared" si="1"/>
        <v>151.5</v>
      </c>
    </row>
    <row r="39" spans="1:26" ht="18.600000000000001" thickBot="1">
      <c r="A39" s="3">
        <v>43</v>
      </c>
      <c r="B39" s="4" t="s">
        <v>49</v>
      </c>
      <c r="C39" s="4" t="s">
        <v>50</v>
      </c>
      <c r="D39" s="75">
        <f t="shared" si="0"/>
        <v>0.56521739130434778</v>
      </c>
      <c r="F39" s="34">
        <v>6</v>
      </c>
      <c r="G39" s="33">
        <v>6</v>
      </c>
      <c r="H39" s="34">
        <v>5</v>
      </c>
      <c r="I39" s="33">
        <v>5.5</v>
      </c>
      <c r="J39" s="34">
        <v>6</v>
      </c>
      <c r="K39" s="33">
        <v>6</v>
      </c>
      <c r="L39" s="34">
        <v>6.5</v>
      </c>
      <c r="M39" s="33">
        <v>5</v>
      </c>
      <c r="N39" s="34">
        <v>5</v>
      </c>
      <c r="O39" s="33">
        <v>5.5</v>
      </c>
      <c r="P39" s="34">
        <v>5.5</v>
      </c>
      <c r="Q39" s="33">
        <v>4</v>
      </c>
      <c r="R39" s="34">
        <v>6</v>
      </c>
      <c r="S39" s="33">
        <v>6</v>
      </c>
      <c r="T39" s="34">
        <v>6</v>
      </c>
      <c r="U39" s="35">
        <v>13</v>
      </c>
      <c r="V39" s="35">
        <v>12</v>
      </c>
      <c r="W39" s="35">
        <v>10</v>
      </c>
      <c r="X39" s="35">
        <v>11</v>
      </c>
      <c r="Z39" s="36">
        <f t="shared" si="1"/>
        <v>130</v>
      </c>
    </row>
    <row r="40" spans="1:26" ht="18.600000000000001" thickBot="1">
      <c r="A40" s="3">
        <v>44</v>
      </c>
      <c r="B40" s="4" t="s">
        <v>86</v>
      </c>
      <c r="C40" s="4" t="s">
        <v>87</v>
      </c>
      <c r="D40" s="75">
        <f t="shared" si="0"/>
        <v>0.61956521739130432</v>
      </c>
      <c r="F40" s="34">
        <v>6</v>
      </c>
      <c r="G40" s="33">
        <v>6.5</v>
      </c>
      <c r="H40" s="34">
        <v>6.5</v>
      </c>
      <c r="I40" s="33">
        <v>6.5</v>
      </c>
      <c r="J40" s="34">
        <v>6.5</v>
      </c>
      <c r="K40" s="33">
        <v>6</v>
      </c>
      <c r="L40" s="34">
        <v>5</v>
      </c>
      <c r="M40" s="33">
        <v>6.5</v>
      </c>
      <c r="N40" s="34">
        <v>6.5</v>
      </c>
      <c r="O40" s="33">
        <v>6</v>
      </c>
      <c r="P40" s="34">
        <v>6</v>
      </c>
      <c r="Q40" s="33">
        <v>6</v>
      </c>
      <c r="R40" s="34">
        <v>6.5</v>
      </c>
      <c r="S40" s="33">
        <v>6</v>
      </c>
      <c r="T40" s="34">
        <v>6</v>
      </c>
      <c r="U40" s="35">
        <v>13</v>
      </c>
      <c r="V40" s="35">
        <v>12</v>
      </c>
      <c r="W40" s="35">
        <v>12</v>
      </c>
      <c r="X40" s="35">
        <v>13</v>
      </c>
      <c r="Z40" s="36">
        <f t="shared" si="1"/>
        <v>142.5</v>
      </c>
    </row>
    <row r="41" spans="1:26" ht="18.600000000000001" thickBot="1">
      <c r="A41" s="3">
        <v>45</v>
      </c>
      <c r="B41" s="4" t="s">
        <v>45</v>
      </c>
      <c r="C41" s="4" t="s">
        <v>46</v>
      </c>
      <c r="D41" s="75">
        <f t="shared" si="0"/>
        <v>0.60652173913043483</v>
      </c>
      <c r="F41" s="34">
        <v>6</v>
      </c>
      <c r="G41" s="33">
        <v>6</v>
      </c>
      <c r="H41" s="34">
        <v>6</v>
      </c>
      <c r="I41" s="33">
        <v>6</v>
      </c>
      <c r="J41" s="34">
        <v>6.5</v>
      </c>
      <c r="K41" s="33">
        <v>6</v>
      </c>
      <c r="L41" s="34">
        <v>6</v>
      </c>
      <c r="M41" s="33">
        <v>6</v>
      </c>
      <c r="N41" s="34">
        <v>6</v>
      </c>
      <c r="O41" s="33">
        <v>6</v>
      </c>
      <c r="P41" s="34">
        <v>6</v>
      </c>
      <c r="Q41" s="33">
        <v>6</v>
      </c>
      <c r="R41" s="34">
        <v>6</v>
      </c>
      <c r="S41" s="33">
        <v>6</v>
      </c>
      <c r="T41" s="34">
        <v>6</v>
      </c>
      <c r="U41" s="35">
        <v>13</v>
      </c>
      <c r="V41" s="35">
        <v>12</v>
      </c>
      <c r="W41" s="35">
        <v>12</v>
      </c>
      <c r="X41" s="35">
        <v>12</v>
      </c>
      <c r="Z41" s="36">
        <f t="shared" si="1"/>
        <v>139.5</v>
      </c>
    </row>
    <row r="42" spans="1:26" ht="18.600000000000001" thickBot="1">
      <c r="A42" s="3">
        <v>46</v>
      </c>
      <c r="B42" s="28" t="s">
        <v>169</v>
      </c>
      <c r="C42" s="28" t="s">
        <v>170</v>
      </c>
      <c r="D42" s="75">
        <f t="shared" si="0"/>
        <v>0.59565217391304348</v>
      </c>
      <c r="F42" s="34">
        <v>6</v>
      </c>
      <c r="G42" s="33">
        <v>6</v>
      </c>
      <c r="H42" s="34">
        <v>6.5</v>
      </c>
      <c r="I42" s="33">
        <v>6.5</v>
      </c>
      <c r="J42" s="34">
        <v>6.5</v>
      </c>
      <c r="K42" s="33">
        <v>5.5</v>
      </c>
      <c r="L42" s="34">
        <v>5.5</v>
      </c>
      <c r="M42" s="33">
        <v>5</v>
      </c>
      <c r="N42" s="34">
        <v>5.5</v>
      </c>
      <c r="O42" s="33">
        <v>6</v>
      </c>
      <c r="P42" s="34">
        <v>6.5</v>
      </c>
      <c r="Q42" s="33">
        <v>5.5</v>
      </c>
      <c r="R42" s="34">
        <v>5.5</v>
      </c>
      <c r="S42" s="33">
        <v>6</v>
      </c>
      <c r="T42" s="34">
        <v>6.5</v>
      </c>
      <c r="U42" s="35">
        <v>13</v>
      </c>
      <c r="V42" s="35">
        <v>12</v>
      </c>
      <c r="W42" s="35">
        <v>11</v>
      </c>
      <c r="X42" s="35">
        <v>12</v>
      </c>
      <c r="Z42" s="36">
        <f t="shared" si="1"/>
        <v>137</v>
      </c>
    </row>
    <row r="43" spans="1:26" ht="18.600000000000001" thickBot="1">
      <c r="A43" s="3">
        <v>47</v>
      </c>
      <c r="B43" s="28" t="s">
        <v>172</v>
      </c>
      <c r="C43" s="28" t="s">
        <v>171</v>
      </c>
      <c r="D43" s="75">
        <f t="shared" si="0"/>
        <v>0.60652173913043483</v>
      </c>
      <c r="F43" s="34">
        <v>5.5</v>
      </c>
      <c r="G43" s="33">
        <v>6</v>
      </c>
      <c r="H43" s="34">
        <v>6</v>
      </c>
      <c r="I43" s="33">
        <v>6.5</v>
      </c>
      <c r="J43" s="34">
        <v>6.5</v>
      </c>
      <c r="K43" s="33">
        <v>6</v>
      </c>
      <c r="L43" s="34">
        <v>6</v>
      </c>
      <c r="M43" s="33">
        <v>6.5</v>
      </c>
      <c r="N43" s="34">
        <v>6</v>
      </c>
      <c r="O43" s="33">
        <v>6</v>
      </c>
      <c r="P43" s="34">
        <v>6.5</v>
      </c>
      <c r="Q43" s="33">
        <v>5</v>
      </c>
      <c r="R43" s="34">
        <v>6</v>
      </c>
      <c r="S43" s="33">
        <v>6</v>
      </c>
      <c r="T43" s="34">
        <v>6</v>
      </c>
      <c r="U43" s="35">
        <v>13</v>
      </c>
      <c r="V43" s="35">
        <v>12</v>
      </c>
      <c r="W43" s="35">
        <v>12</v>
      </c>
      <c r="X43" s="35">
        <v>12</v>
      </c>
      <c r="Z43" s="36">
        <f>SUM(F43:Y43)</f>
        <v>139.5</v>
      </c>
    </row>
    <row r="44" spans="1:26" ht="18.600000000000001" thickBot="1">
      <c r="A44" s="3">
        <v>48</v>
      </c>
      <c r="B44" s="28" t="s">
        <v>173</v>
      </c>
      <c r="C44" s="28" t="s">
        <v>174</v>
      </c>
      <c r="D44" s="75">
        <f t="shared" si="0"/>
        <v>0.55652173913043479</v>
      </c>
      <c r="F44" s="34">
        <v>5.5</v>
      </c>
      <c r="G44" s="33">
        <v>5.5</v>
      </c>
      <c r="H44" s="34">
        <v>5.5</v>
      </c>
      <c r="I44" s="33">
        <v>5.5</v>
      </c>
      <c r="J44" s="34">
        <v>6</v>
      </c>
      <c r="K44" s="33">
        <v>6</v>
      </c>
      <c r="L44" s="34">
        <v>5.5</v>
      </c>
      <c r="M44" s="33">
        <v>5</v>
      </c>
      <c r="N44" s="34">
        <v>5.5</v>
      </c>
      <c r="O44" s="33">
        <v>5.5</v>
      </c>
      <c r="P44" s="34">
        <v>6</v>
      </c>
      <c r="Q44" s="33">
        <v>5.5</v>
      </c>
      <c r="R44" s="34">
        <v>5.5</v>
      </c>
      <c r="S44" s="33">
        <v>5.5</v>
      </c>
      <c r="T44" s="34">
        <v>6</v>
      </c>
      <c r="U44" s="35">
        <v>12</v>
      </c>
      <c r="V44" s="35">
        <v>11</v>
      </c>
      <c r="W44" s="35">
        <v>10</v>
      </c>
      <c r="X44" s="35">
        <v>11</v>
      </c>
      <c r="Z44" s="36">
        <f t="shared" si="1"/>
        <v>128</v>
      </c>
    </row>
    <row r="45" spans="1:26" ht="18.600000000000001" thickBot="1">
      <c r="A45" s="3">
        <v>49</v>
      </c>
      <c r="B45" s="28" t="s">
        <v>176</v>
      </c>
      <c r="C45" s="28" t="s">
        <v>175</v>
      </c>
      <c r="D45" s="75">
        <f t="shared" si="0"/>
        <v>0</v>
      </c>
      <c r="Z45" s="36">
        <f t="shared" si="1"/>
        <v>0</v>
      </c>
    </row>
    <row r="46" spans="1:26" ht="18.600000000000001" thickBot="1">
      <c r="A46" s="3">
        <v>50</v>
      </c>
      <c r="B46" s="4" t="s">
        <v>3</v>
      </c>
      <c r="C46" s="4" t="s">
        <v>4</v>
      </c>
      <c r="D46" s="75">
        <f t="shared" si="0"/>
        <v>0.63043478260869568</v>
      </c>
      <c r="F46" s="34">
        <v>6</v>
      </c>
      <c r="G46" s="33">
        <v>6</v>
      </c>
      <c r="H46" s="34">
        <v>6</v>
      </c>
      <c r="I46" s="33">
        <v>6.5</v>
      </c>
      <c r="J46" s="34">
        <v>6.5</v>
      </c>
      <c r="K46" s="33">
        <v>6.5</v>
      </c>
      <c r="L46" s="34">
        <v>6.5</v>
      </c>
      <c r="M46" s="33">
        <v>6.5</v>
      </c>
      <c r="N46" s="34">
        <v>6</v>
      </c>
      <c r="O46" s="33">
        <v>6.5</v>
      </c>
      <c r="P46" s="34">
        <v>6.5</v>
      </c>
      <c r="Q46" s="33">
        <v>6.5</v>
      </c>
      <c r="R46" s="34">
        <v>6.5</v>
      </c>
      <c r="S46" s="33">
        <v>6</v>
      </c>
      <c r="T46" s="34">
        <v>6.5</v>
      </c>
      <c r="U46" s="35">
        <v>13</v>
      </c>
      <c r="V46" s="35">
        <v>13</v>
      </c>
      <c r="W46" s="35">
        <v>12</v>
      </c>
      <c r="X46" s="35">
        <v>12</v>
      </c>
      <c r="Z46" s="36">
        <f t="shared" si="1"/>
        <v>145</v>
      </c>
    </row>
    <row r="47" spans="1:26" ht="18.600000000000001" thickBot="1">
      <c r="A47" s="3">
        <v>51</v>
      </c>
      <c r="B47" s="4" t="s">
        <v>43</v>
      </c>
      <c r="C47" s="4" t="s">
        <v>44</v>
      </c>
      <c r="D47" s="75">
        <f t="shared" si="0"/>
        <v>0.65434782608695652</v>
      </c>
      <c r="F47" s="34">
        <v>6.5</v>
      </c>
      <c r="G47" s="33">
        <v>6.5</v>
      </c>
      <c r="H47" s="34">
        <v>7</v>
      </c>
      <c r="I47" s="33">
        <v>6.5</v>
      </c>
      <c r="J47" s="34">
        <v>7</v>
      </c>
      <c r="K47" s="33">
        <v>6</v>
      </c>
      <c r="L47" s="34">
        <v>6.5</v>
      </c>
      <c r="M47" s="33">
        <v>6.5</v>
      </c>
      <c r="N47" s="34">
        <v>6</v>
      </c>
      <c r="O47" s="33">
        <v>6.5</v>
      </c>
      <c r="P47" s="34">
        <v>6.5</v>
      </c>
      <c r="Q47" s="33">
        <v>6.5</v>
      </c>
      <c r="R47" s="34">
        <v>6.5</v>
      </c>
      <c r="S47" s="33">
        <v>6.5</v>
      </c>
      <c r="T47" s="34">
        <v>6.5</v>
      </c>
      <c r="U47" s="35">
        <v>14</v>
      </c>
      <c r="V47" s="35">
        <v>13</v>
      </c>
      <c r="W47" s="35">
        <v>13</v>
      </c>
      <c r="X47" s="35">
        <v>13</v>
      </c>
      <c r="Z47" s="36">
        <f t="shared" si="1"/>
        <v>150.5</v>
      </c>
    </row>
    <row r="48" spans="1:26" ht="18.600000000000001" thickBot="1">
      <c r="A48" s="3">
        <v>52</v>
      </c>
      <c r="B48" s="4" t="s">
        <v>29</v>
      </c>
      <c r="C48" s="4" t="s">
        <v>30</v>
      </c>
      <c r="D48" s="75">
        <f t="shared" si="0"/>
        <v>0.63913043478260867</v>
      </c>
      <c r="F48" s="34">
        <v>5.5</v>
      </c>
      <c r="G48" s="33">
        <v>5.5</v>
      </c>
      <c r="H48" s="34">
        <v>6</v>
      </c>
      <c r="I48" s="33">
        <v>6.5</v>
      </c>
      <c r="J48" s="34">
        <v>6.5</v>
      </c>
      <c r="K48" s="33">
        <v>6.5</v>
      </c>
      <c r="L48" s="34">
        <v>7</v>
      </c>
      <c r="M48" s="33">
        <v>7</v>
      </c>
      <c r="N48" s="34">
        <v>6.5</v>
      </c>
      <c r="O48" s="33">
        <v>7</v>
      </c>
      <c r="P48" s="34">
        <v>7</v>
      </c>
      <c r="Q48" s="33">
        <v>6.5</v>
      </c>
      <c r="R48" s="34">
        <v>6.5</v>
      </c>
      <c r="S48" s="33">
        <v>5.5</v>
      </c>
      <c r="T48" s="34">
        <v>6.5</v>
      </c>
      <c r="U48" s="35">
        <v>12</v>
      </c>
      <c r="V48" s="35">
        <v>13</v>
      </c>
      <c r="W48" s="35">
        <v>13</v>
      </c>
      <c r="X48" s="35">
        <v>13</v>
      </c>
      <c r="Z48" s="36">
        <f t="shared" si="1"/>
        <v>147</v>
      </c>
    </row>
    <row r="49" spans="1:26" ht="18.600000000000001" thickBot="1">
      <c r="A49" s="3">
        <v>53</v>
      </c>
      <c r="B49" s="4" t="s">
        <v>62</v>
      </c>
      <c r="C49" s="4" t="s">
        <v>63</v>
      </c>
      <c r="D49" s="75">
        <f t="shared" si="0"/>
        <v>0.65217391304347827</v>
      </c>
      <c r="F49" s="34">
        <v>7</v>
      </c>
      <c r="G49" s="33">
        <v>7</v>
      </c>
      <c r="H49" s="34">
        <v>6.5</v>
      </c>
      <c r="I49" s="33">
        <v>6.5</v>
      </c>
      <c r="J49" s="34">
        <v>7</v>
      </c>
      <c r="K49" s="33">
        <v>7</v>
      </c>
      <c r="L49" s="34">
        <v>7</v>
      </c>
      <c r="M49" s="33">
        <v>6.5</v>
      </c>
      <c r="N49" s="34">
        <v>6</v>
      </c>
      <c r="O49" s="33">
        <v>6.5</v>
      </c>
      <c r="P49" s="34">
        <v>6</v>
      </c>
      <c r="Q49" s="33">
        <v>6.5</v>
      </c>
      <c r="R49" s="34">
        <v>6.5</v>
      </c>
      <c r="S49" s="33">
        <v>6.5</v>
      </c>
      <c r="T49" s="34">
        <v>6.5</v>
      </c>
      <c r="U49" s="35">
        <v>13</v>
      </c>
      <c r="V49" s="35">
        <v>13</v>
      </c>
      <c r="W49" s="35">
        <v>12</v>
      </c>
      <c r="X49" s="35">
        <v>13</v>
      </c>
      <c r="Z49" s="36">
        <f t="shared" si="1"/>
        <v>150</v>
      </c>
    </row>
    <row r="50" spans="1:26" ht="18.600000000000001" thickBot="1">
      <c r="A50" s="3">
        <v>54</v>
      </c>
      <c r="B50" s="4" t="s">
        <v>24</v>
      </c>
      <c r="C50" s="4" t="s">
        <v>25</v>
      </c>
      <c r="D50" s="75">
        <f t="shared" si="0"/>
        <v>0.68913043478260871</v>
      </c>
      <c r="F50" s="34">
        <v>7</v>
      </c>
      <c r="G50" s="33">
        <v>7</v>
      </c>
      <c r="H50" s="34">
        <v>6.5</v>
      </c>
      <c r="I50" s="33">
        <v>7</v>
      </c>
      <c r="J50" s="34">
        <v>7</v>
      </c>
      <c r="K50" s="33">
        <v>5.5</v>
      </c>
      <c r="L50" s="34">
        <v>6.5</v>
      </c>
      <c r="M50" s="33">
        <v>7</v>
      </c>
      <c r="N50" s="34">
        <v>7</v>
      </c>
      <c r="O50" s="33">
        <v>7.5</v>
      </c>
      <c r="P50" s="34">
        <v>7.5</v>
      </c>
      <c r="Q50" s="33">
        <v>6.5</v>
      </c>
      <c r="R50" s="34">
        <v>7</v>
      </c>
      <c r="S50" s="33">
        <v>6.5</v>
      </c>
      <c r="T50" s="34">
        <v>8</v>
      </c>
      <c r="U50" s="35">
        <v>14</v>
      </c>
      <c r="V50" s="35">
        <v>14</v>
      </c>
      <c r="W50" s="35">
        <v>13</v>
      </c>
      <c r="X50" s="35">
        <v>14</v>
      </c>
      <c r="Z50" s="36">
        <f t="shared" si="1"/>
        <v>158.5</v>
      </c>
    </row>
    <row r="51" spans="1:26" ht="18.600000000000001" thickBot="1">
      <c r="A51" s="3">
        <v>55</v>
      </c>
      <c r="B51" s="4" t="s">
        <v>78</v>
      </c>
      <c r="C51" s="4" t="s">
        <v>79</v>
      </c>
      <c r="D51" s="75">
        <f t="shared" si="0"/>
        <v>0.66086956521739126</v>
      </c>
      <c r="F51" s="34">
        <v>6.5</v>
      </c>
      <c r="G51" s="33">
        <v>6.5</v>
      </c>
      <c r="H51" s="34">
        <v>6.5</v>
      </c>
      <c r="I51" s="33">
        <v>6</v>
      </c>
      <c r="J51" s="34">
        <v>6.5</v>
      </c>
      <c r="K51" s="33">
        <v>6.5</v>
      </c>
      <c r="L51" s="34">
        <v>7</v>
      </c>
      <c r="M51" s="33">
        <v>6.5</v>
      </c>
      <c r="N51" s="34">
        <v>6.5</v>
      </c>
      <c r="O51" s="33">
        <v>6.5</v>
      </c>
      <c r="P51" s="34">
        <v>6</v>
      </c>
      <c r="Q51" s="33">
        <v>6.5</v>
      </c>
      <c r="R51" s="34">
        <v>6.5</v>
      </c>
      <c r="S51" s="33">
        <v>7</v>
      </c>
      <c r="T51" s="34">
        <v>7</v>
      </c>
      <c r="U51" s="35">
        <v>14</v>
      </c>
      <c r="V51" s="35">
        <v>14</v>
      </c>
      <c r="W51" s="35">
        <v>13</v>
      </c>
      <c r="X51" s="35">
        <v>13</v>
      </c>
      <c r="Z51" s="36">
        <f t="shared" si="1"/>
        <v>152</v>
      </c>
    </row>
    <row r="52" spans="1:26" ht="18.600000000000001" thickBot="1">
      <c r="A52" s="3">
        <v>56</v>
      </c>
      <c r="B52" s="4" t="s">
        <v>62</v>
      </c>
      <c r="C52" s="4" t="s">
        <v>63</v>
      </c>
      <c r="D52" s="75">
        <f t="shared" si="0"/>
        <v>0</v>
      </c>
      <c r="Z52" s="36">
        <f t="shared" si="1"/>
        <v>0</v>
      </c>
    </row>
    <row r="53" spans="1:26" ht="18.600000000000001" thickBot="1">
      <c r="A53" s="3">
        <v>57</v>
      </c>
      <c r="B53" s="4" t="s">
        <v>24</v>
      </c>
      <c r="C53" s="4" t="s">
        <v>25</v>
      </c>
      <c r="D53" s="75">
        <f t="shared" si="0"/>
        <v>0</v>
      </c>
      <c r="Z53" s="36">
        <f t="shared" si="1"/>
        <v>0</v>
      </c>
    </row>
    <row r="54" spans="1:26" ht="15" thickBot="1">
      <c r="B54" s="4"/>
      <c r="C54" s="4"/>
      <c r="D54" s="39"/>
      <c r="Z54" s="36">
        <f t="shared" si="1"/>
        <v>0</v>
      </c>
    </row>
    <row r="55" spans="1:26" ht="15" thickBot="1">
      <c r="B55" s="4"/>
      <c r="C55" s="4"/>
      <c r="D55" s="39"/>
      <c r="Z55" s="36">
        <f t="shared" si="1"/>
        <v>0</v>
      </c>
    </row>
    <row r="56" spans="1:26" ht="15" thickBot="1">
      <c r="B56" s="4"/>
      <c r="C56" s="4"/>
      <c r="D56" s="39"/>
      <c r="Z56" s="36">
        <f t="shared" si="1"/>
        <v>0</v>
      </c>
    </row>
    <row r="57" spans="1:26" ht="15" thickBot="1">
      <c r="B57" s="28"/>
      <c r="C57" s="28"/>
      <c r="D57" s="39"/>
      <c r="Z57" s="36">
        <f t="shared" si="1"/>
        <v>0</v>
      </c>
    </row>
    <row r="58" spans="1:26">
      <c r="B58" s="28"/>
      <c r="C58" s="28"/>
      <c r="D58" s="39"/>
      <c r="Z58" s="36">
        <f t="shared" si="1"/>
        <v>0</v>
      </c>
    </row>
    <row r="59" spans="1:26">
      <c r="Z59" s="36">
        <f t="shared" si="1"/>
        <v>0</v>
      </c>
    </row>
    <row r="60" spans="1:26">
      <c r="Z60" s="36">
        <f t="shared" si="1"/>
        <v>0</v>
      </c>
    </row>
    <row r="61" spans="1:26">
      <c r="Z61" s="36">
        <f t="shared" si="1"/>
        <v>0</v>
      </c>
    </row>
    <row r="62" spans="1:26">
      <c r="Z62" s="36">
        <f t="shared" si="1"/>
        <v>0</v>
      </c>
    </row>
    <row r="63" spans="1:26">
      <c r="Z63" s="36">
        <f t="shared" si="1"/>
        <v>0</v>
      </c>
    </row>
    <row r="64" spans="1:26">
      <c r="Z64" s="36">
        <f t="shared" si="1"/>
        <v>0</v>
      </c>
    </row>
    <row r="65" spans="26:26">
      <c r="Z65" s="36">
        <f t="shared" si="1"/>
        <v>0</v>
      </c>
    </row>
    <row r="66" spans="26:26">
      <c r="Z66" s="36">
        <f t="shared" si="1"/>
        <v>0</v>
      </c>
    </row>
    <row r="67" spans="26:26">
      <c r="Z67" s="36">
        <f t="shared" si="1"/>
        <v>0</v>
      </c>
    </row>
    <row r="68" spans="26:26">
      <c r="Z68" s="36">
        <f t="shared" si="1"/>
        <v>0</v>
      </c>
    </row>
    <row r="69" spans="26:26">
      <c r="Z69" s="36">
        <f t="shared" ref="Z69:Z132" si="2">SUM(F69:X69)</f>
        <v>0</v>
      </c>
    </row>
    <row r="70" spans="26:26">
      <c r="Z70" s="36">
        <f t="shared" si="2"/>
        <v>0</v>
      </c>
    </row>
    <row r="71" spans="26:26">
      <c r="Z71" s="36">
        <f t="shared" si="2"/>
        <v>0</v>
      </c>
    </row>
    <row r="72" spans="26:26">
      <c r="Z72" s="36">
        <f t="shared" si="2"/>
        <v>0</v>
      </c>
    </row>
    <row r="73" spans="26:26">
      <c r="Z73" s="36">
        <f t="shared" si="2"/>
        <v>0</v>
      </c>
    </row>
    <row r="74" spans="26:26">
      <c r="Z74" s="36">
        <f t="shared" si="2"/>
        <v>0</v>
      </c>
    </row>
    <row r="75" spans="26:26">
      <c r="Z75" s="36">
        <f t="shared" si="2"/>
        <v>0</v>
      </c>
    </row>
    <row r="76" spans="26:26">
      <c r="Z76" s="36">
        <f t="shared" si="2"/>
        <v>0</v>
      </c>
    </row>
    <row r="77" spans="26:26">
      <c r="Z77" s="36">
        <f t="shared" si="2"/>
        <v>0</v>
      </c>
    </row>
    <row r="78" spans="26:26">
      <c r="Z78" s="36">
        <f t="shared" si="2"/>
        <v>0</v>
      </c>
    </row>
    <row r="79" spans="26:26">
      <c r="Z79" s="36">
        <f t="shared" si="2"/>
        <v>0</v>
      </c>
    </row>
    <row r="80" spans="26:26">
      <c r="Z80" s="36">
        <f t="shared" si="2"/>
        <v>0</v>
      </c>
    </row>
    <row r="81" spans="26:26">
      <c r="Z81" s="36">
        <f t="shared" si="2"/>
        <v>0</v>
      </c>
    </row>
    <row r="82" spans="26:26">
      <c r="Z82" s="36">
        <f t="shared" si="2"/>
        <v>0</v>
      </c>
    </row>
    <row r="83" spans="26:26">
      <c r="Z83" s="36">
        <f t="shared" si="2"/>
        <v>0</v>
      </c>
    </row>
    <row r="84" spans="26:26">
      <c r="Z84" s="36">
        <f t="shared" si="2"/>
        <v>0</v>
      </c>
    </row>
    <row r="85" spans="26:26">
      <c r="Z85" s="36">
        <f t="shared" si="2"/>
        <v>0</v>
      </c>
    </row>
    <row r="86" spans="26:26">
      <c r="Z86" s="36">
        <f t="shared" si="2"/>
        <v>0</v>
      </c>
    </row>
    <row r="87" spans="26:26">
      <c r="Z87" s="36">
        <f t="shared" si="2"/>
        <v>0</v>
      </c>
    </row>
    <row r="88" spans="26:26">
      <c r="Z88" s="36">
        <f t="shared" si="2"/>
        <v>0</v>
      </c>
    </row>
    <row r="89" spans="26:26">
      <c r="Z89" s="36">
        <f t="shared" si="2"/>
        <v>0</v>
      </c>
    </row>
    <row r="90" spans="26:26">
      <c r="Z90" s="36">
        <f t="shared" si="2"/>
        <v>0</v>
      </c>
    </row>
    <row r="91" spans="26:26">
      <c r="Z91" s="36">
        <f t="shared" si="2"/>
        <v>0</v>
      </c>
    </row>
    <row r="92" spans="26:26">
      <c r="Z92" s="36">
        <f t="shared" si="2"/>
        <v>0</v>
      </c>
    </row>
    <row r="93" spans="26:26">
      <c r="Z93" s="36">
        <f t="shared" si="2"/>
        <v>0</v>
      </c>
    </row>
    <row r="94" spans="26:26">
      <c r="Z94" s="36">
        <f t="shared" si="2"/>
        <v>0</v>
      </c>
    </row>
    <row r="95" spans="26:26">
      <c r="Z95" s="36">
        <f t="shared" si="2"/>
        <v>0</v>
      </c>
    </row>
    <row r="96" spans="26:26">
      <c r="Z96" s="36">
        <f t="shared" si="2"/>
        <v>0</v>
      </c>
    </row>
    <row r="97" spans="26:26">
      <c r="Z97" s="36">
        <f t="shared" si="2"/>
        <v>0</v>
      </c>
    </row>
    <row r="98" spans="26:26">
      <c r="Z98" s="36">
        <f t="shared" si="2"/>
        <v>0</v>
      </c>
    </row>
    <row r="99" spans="26:26">
      <c r="Z99" s="36">
        <f t="shared" si="2"/>
        <v>0</v>
      </c>
    </row>
    <row r="100" spans="26:26">
      <c r="Z100" s="36">
        <f t="shared" si="2"/>
        <v>0</v>
      </c>
    </row>
    <row r="101" spans="26:26">
      <c r="Z101" s="36">
        <f t="shared" si="2"/>
        <v>0</v>
      </c>
    </row>
    <row r="102" spans="26:26">
      <c r="Z102" s="36">
        <f t="shared" si="2"/>
        <v>0</v>
      </c>
    </row>
    <row r="103" spans="26:26">
      <c r="Z103" s="36">
        <f t="shared" si="2"/>
        <v>0</v>
      </c>
    </row>
    <row r="104" spans="26:26">
      <c r="Z104" s="36">
        <f t="shared" si="2"/>
        <v>0</v>
      </c>
    </row>
    <row r="105" spans="26:26">
      <c r="Z105" s="36">
        <f t="shared" si="2"/>
        <v>0</v>
      </c>
    </row>
    <row r="106" spans="26:26">
      <c r="Z106" s="36">
        <f t="shared" si="2"/>
        <v>0</v>
      </c>
    </row>
    <row r="107" spans="26:26">
      <c r="Z107" s="36">
        <f t="shared" si="2"/>
        <v>0</v>
      </c>
    </row>
    <row r="108" spans="26:26">
      <c r="Z108" s="36">
        <f t="shared" si="2"/>
        <v>0</v>
      </c>
    </row>
    <row r="109" spans="26:26">
      <c r="Z109" s="36">
        <f t="shared" si="2"/>
        <v>0</v>
      </c>
    </row>
    <row r="110" spans="26:26">
      <c r="Z110" s="36">
        <f t="shared" si="2"/>
        <v>0</v>
      </c>
    </row>
    <row r="111" spans="26:26">
      <c r="Z111" s="36">
        <f t="shared" si="2"/>
        <v>0</v>
      </c>
    </row>
    <row r="112" spans="26:26">
      <c r="Z112" s="36">
        <f t="shared" si="2"/>
        <v>0</v>
      </c>
    </row>
    <row r="113" spans="26:26">
      <c r="Z113" s="36">
        <f t="shared" si="2"/>
        <v>0</v>
      </c>
    </row>
    <row r="114" spans="26:26">
      <c r="Z114" s="36">
        <f t="shared" si="2"/>
        <v>0</v>
      </c>
    </row>
    <row r="115" spans="26:26">
      <c r="Z115" s="36">
        <f t="shared" si="2"/>
        <v>0</v>
      </c>
    </row>
    <row r="116" spans="26:26">
      <c r="Z116" s="36">
        <f t="shared" si="2"/>
        <v>0</v>
      </c>
    </row>
    <row r="117" spans="26:26">
      <c r="Z117" s="36">
        <f t="shared" si="2"/>
        <v>0</v>
      </c>
    </row>
    <row r="118" spans="26:26">
      <c r="Z118" s="36">
        <f t="shared" si="2"/>
        <v>0</v>
      </c>
    </row>
    <row r="119" spans="26:26">
      <c r="Z119" s="36">
        <f t="shared" si="2"/>
        <v>0</v>
      </c>
    </row>
    <row r="120" spans="26:26">
      <c r="Z120" s="36">
        <f t="shared" si="2"/>
        <v>0</v>
      </c>
    </row>
    <row r="121" spans="26:26">
      <c r="Z121" s="36">
        <f t="shared" si="2"/>
        <v>0</v>
      </c>
    </row>
    <row r="122" spans="26:26">
      <c r="Z122" s="36">
        <f t="shared" si="2"/>
        <v>0</v>
      </c>
    </row>
    <row r="123" spans="26:26">
      <c r="Z123" s="36">
        <f t="shared" si="2"/>
        <v>0</v>
      </c>
    </row>
    <row r="124" spans="26:26">
      <c r="Z124" s="36">
        <f t="shared" si="2"/>
        <v>0</v>
      </c>
    </row>
    <row r="125" spans="26:26">
      <c r="Z125" s="36">
        <f t="shared" si="2"/>
        <v>0</v>
      </c>
    </row>
    <row r="126" spans="26:26">
      <c r="Z126" s="36">
        <f t="shared" si="2"/>
        <v>0</v>
      </c>
    </row>
    <row r="127" spans="26:26">
      <c r="Z127" s="36">
        <f t="shared" si="2"/>
        <v>0</v>
      </c>
    </row>
    <row r="128" spans="26:26">
      <c r="Z128" s="36">
        <f t="shared" si="2"/>
        <v>0</v>
      </c>
    </row>
    <row r="129" spans="26:26">
      <c r="Z129" s="36">
        <f t="shared" si="2"/>
        <v>0</v>
      </c>
    </row>
    <row r="130" spans="26:26">
      <c r="Z130" s="36">
        <f t="shared" si="2"/>
        <v>0</v>
      </c>
    </row>
    <row r="131" spans="26:26">
      <c r="Z131" s="36">
        <f t="shared" si="2"/>
        <v>0</v>
      </c>
    </row>
    <row r="132" spans="26:26">
      <c r="Z132" s="36">
        <f t="shared" si="2"/>
        <v>0</v>
      </c>
    </row>
    <row r="133" spans="26:26">
      <c r="Z133" s="36">
        <f t="shared" ref="Z133:Z155" si="3">SUM(F133:X133)</f>
        <v>0</v>
      </c>
    </row>
    <row r="134" spans="26:26">
      <c r="Z134" s="36">
        <f t="shared" si="3"/>
        <v>0</v>
      </c>
    </row>
    <row r="135" spans="26:26">
      <c r="Z135" s="36">
        <f t="shared" si="3"/>
        <v>0</v>
      </c>
    </row>
    <row r="136" spans="26:26">
      <c r="Z136" s="36">
        <f t="shared" si="3"/>
        <v>0</v>
      </c>
    </row>
    <row r="137" spans="26:26">
      <c r="Z137" s="36">
        <f t="shared" si="3"/>
        <v>0</v>
      </c>
    </row>
    <row r="138" spans="26:26">
      <c r="Z138" s="36">
        <f t="shared" si="3"/>
        <v>0</v>
      </c>
    </row>
    <row r="139" spans="26:26">
      <c r="Z139" s="36">
        <f t="shared" si="3"/>
        <v>0</v>
      </c>
    </row>
    <row r="140" spans="26:26">
      <c r="Z140" s="36">
        <f t="shared" si="3"/>
        <v>0</v>
      </c>
    </row>
    <row r="141" spans="26:26">
      <c r="Z141" s="36">
        <f t="shared" si="3"/>
        <v>0</v>
      </c>
    </row>
    <row r="142" spans="26:26">
      <c r="Z142" s="36">
        <f t="shared" si="3"/>
        <v>0</v>
      </c>
    </row>
    <row r="143" spans="26:26">
      <c r="Z143" s="36">
        <f t="shared" si="3"/>
        <v>0</v>
      </c>
    </row>
    <row r="144" spans="26:26">
      <c r="Z144" s="36">
        <f t="shared" si="3"/>
        <v>0</v>
      </c>
    </row>
    <row r="145" spans="26:26">
      <c r="Z145" s="36">
        <f t="shared" si="3"/>
        <v>0</v>
      </c>
    </row>
    <row r="146" spans="26:26">
      <c r="Z146" s="36">
        <f t="shared" si="3"/>
        <v>0</v>
      </c>
    </row>
    <row r="147" spans="26:26">
      <c r="Z147" s="36">
        <f t="shared" si="3"/>
        <v>0</v>
      </c>
    </row>
    <row r="148" spans="26:26">
      <c r="Z148" s="36">
        <f t="shared" si="3"/>
        <v>0</v>
      </c>
    </row>
    <row r="149" spans="26:26">
      <c r="Z149" s="36">
        <f t="shared" si="3"/>
        <v>0</v>
      </c>
    </row>
    <row r="150" spans="26:26">
      <c r="Z150" s="36">
        <f t="shared" si="3"/>
        <v>0</v>
      </c>
    </row>
    <row r="151" spans="26:26">
      <c r="Z151" s="36">
        <f t="shared" si="3"/>
        <v>0</v>
      </c>
    </row>
    <row r="152" spans="26:26">
      <c r="Z152" s="36">
        <f t="shared" si="3"/>
        <v>0</v>
      </c>
    </row>
    <row r="153" spans="26:26">
      <c r="Z153" s="36">
        <f t="shared" si="3"/>
        <v>0</v>
      </c>
    </row>
    <row r="154" spans="26:26">
      <c r="Z154" s="36">
        <f t="shared" si="3"/>
        <v>0</v>
      </c>
    </row>
    <row r="155" spans="26:26">
      <c r="Z155" s="36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10AA3-F212-4BB4-AA2C-B1028E89F4E5}">
  <dimension ref="A1:D53"/>
  <sheetViews>
    <sheetView topLeftCell="A39" workbookViewId="0">
      <selection activeCell="B62" sqref="B62"/>
    </sheetView>
  </sheetViews>
  <sheetFormatPr defaultRowHeight="14.4"/>
  <cols>
    <col min="1" max="1" width="4.44140625" customWidth="1"/>
    <col min="2" max="2" width="22.6640625" bestFit="1" customWidth="1"/>
    <col min="3" max="3" width="24" bestFit="1" customWidth="1"/>
    <col min="4" max="4" width="12.44140625" style="45" bestFit="1" customWidth="1"/>
  </cols>
  <sheetData>
    <row r="1" spans="1:4" s="57" customFormat="1" ht="28.8">
      <c r="A1" s="55"/>
      <c r="B1" s="56" t="s">
        <v>192</v>
      </c>
      <c r="C1" s="55"/>
      <c r="D1" s="76"/>
    </row>
    <row r="2" spans="1:4" ht="15" thickBot="1">
      <c r="A2" s="58" t="s">
        <v>0</v>
      </c>
      <c r="B2" s="58" t="s">
        <v>193</v>
      </c>
      <c r="C2" s="58" t="s">
        <v>185</v>
      </c>
      <c r="D2" s="77" t="s">
        <v>186</v>
      </c>
    </row>
    <row r="3" spans="1:4" ht="29.4" thickBot="1">
      <c r="A3" s="3">
        <v>1</v>
      </c>
      <c r="B3" s="4" t="s">
        <v>66</v>
      </c>
      <c r="C3" s="4" t="s">
        <v>67</v>
      </c>
      <c r="D3" s="78">
        <f>'I3 punten'!D31</f>
        <v>0.7</v>
      </c>
    </row>
    <row r="4" spans="1:4" ht="18.600000000000001" thickBot="1">
      <c r="A4" s="3">
        <v>2</v>
      </c>
      <c r="B4" s="4" t="s">
        <v>12</v>
      </c>
      <c r="C4" s="4" t="s">
        <v>13</v>
      </c>
      <c r="D4" s="78">
        <f>'I3 punten'!D10</f>
        <v>0.69130434782608696</v>
      </c>
    </row>
    <row r="5" spans="1:4" ht="18.600000000000001" thickBot="1">
      <c r="A5" s="3">
        <v>3</v>
      </c>
      <c r="B5" s="4" t="s">
        <v>24</v>
      </c>
      <c r="C5" s="4" t="s">
        <v>25</v>
      </c>
      <c r="D5" s="78">
        <f>'I3 punten'!D50</f>
        <v>0.68913043478260871</v>
      </c>
    </row>
    <row r="6" spans="1:4" ht="29.4" thickBot="1">
      <c r="A6" s="3">
        <v>4</v>
      </c>
      <c r="B6" s="4" t="s">
        <v>68</v>
      </c>
      <c r="C6" s="4" t="s">
        <v>69</v>
      </c>
      <c r="D6" s="78">
        <f>'I3 punten'!D32</f>
        <v>0.68695652173913047</v>
      </c>
    </row>
    <row r="7" spans="1:4" ht="18.600000000000001" thickBot="1">
      <c r="A7" s="3">
        <v>5</v>
      </c>
      <c r="B7" s="4" t="s">
        <v>35</v>
      </c>
      <c r="C7" s="4" t="s">
        <v>36</v>
      </c>
      <c r="D7" s="78">
        <f>'I3 punten'!D13</f>
        <v>0.68260869565217386</v>
      </c>
    </row>
    <row r="8" spans="1:4" ht="18.600000000000001" thickBot="1">
      <c r="A8" s="3">
        <v>6</v>
      </c>
      <c r="B8" s="4" t="s">
        <v>64</v>
      </c>
      <c r="C8" s="4" t="s">
        <v>65</v>
      </c>
      <c r="D8" s="78">
        <f>'I3 punten'!D30</f>
        <v>0.68043478260869561</v>
      </c>
    </row>
    <row r="9" spans="1:4" ht="29.4" thickBot="1">
      <c r="A9" s="3">
        <v>7</v>
      </c>
      <c r="B9" s="4" t="s">
        <v>11</v>
      </c>
      <c r="C9" s="4" t="s">
        <v>72</v>
      </c>
      <c r="D9" s="78">
        <f>'I3 punten'!D34</f>
        <v>0.66956521739130437</v>
      </c>
    </row>
    <row r="10" spans="1:4" ht="18.600000000000001" thickBot="1">
      <c r="A10" s="3">
        <v>8</v>
      </c>
      <c r="B10" s="4" t="s">
        <v>39</v>
      </c>
      <c r="C10" s="4" t="s">
        <v>40</v>
      </c>
      <c r="D10" s="78">
        <f>'I3 punten'!D22</f>
        <v>0.66739130434782612</v>
      </c>
    </row>
    <row r="11" spans="1:4" ht="29.4" thickBot="1">
      <c r="A11" s="3">
        <v>9</v>
      </c>
      <c r="B11" s="4" t="s">
        <v>14</v>
      </c>
      <c r="C11" s="4" t="s">
        <v>15</v>
      </c>
      <c r="D11" s="78">
        <f>'I3 punten'!D37</f>
        <v>0.66304347826086951</v>
      </c>
    </row>
    <row r="12" spans="1:4" ht="18.600000000000001" thickBot="1">
      <c r="A12" s="3">
        <v>10</v>
      </c>
      <c r="B12" s="4" t="s">
        <v>54</v>
      </c>
      <c r="C12" s="4" t="s">
        <v>55</v>
      </c>
      <c r="D12" s="78">
        <f>'I3 punten'!D5</f>
        <v>0.66086956521739126</v>
      </c>
    </row>
    <row r="13" spans="1:4" ht="18.600000000000001" thickBot="1">
      <c r="A13" s="3">
        <v>11</v>
      </c>
      <c r="B13" s="4" t="s">
        <v>75</v>
      </c>
      <c r="C13" s="4" t="s">
        <v>76</v>
      </c>
      <c r="D13" s="78">
        <f>'I3 punten'!D36</f>
        <v>0.66086956521739126</v>
      </c>
    </row>
    <row r="14" spans="1:4" ht="18.600000000000001" thickBot="1">
      <c r="A14" s="3">
        <v>12</v>
      </c>
      <c r="B14" s="4" t="s">
        <v>78</v>
      </c>
      <c r="C14" s="4" t="s">
        <v>79</v>
      </c>
      <c r="D14" s="78">
        <f>'I3 punten'!D51</f>
        <v>0.66086956521739126</v>
      </c>
    </row>
    <row r="15" spans="1:4" ht="18.600000000000001" thickBot="1">
      <c r="A15" s="3">
        <v>13</v>
      </c>
      <c r="B15" s="4" t="s">
        <v>82</v>
      </c>
      <c r="C15" s="4" t="s">
        <v>83</v>
      </c>
      <c r="D15" s="78">
        <f>'I3 punten'!D38</f>
        <v>0.65869565217391302</v>
      </c>
    </row>
    <row r="16" spans="1:4" ht="18.600000000000001" thickBot="1">
      <c r="A16" s="3">
        <v>14</v>
      </c>
      <c r="B16" s="4" t="s">
        <v>37</v>
      </c>
      <c r="C16" s="4" t="s">
        <v>38</v>
      </c>
      <c r="D16" s="78">
        <f>'I3 punten'!D15</f>
        <v>0.65434782608695652</v>
      </c>
    </row>
    <row r="17" spans="1:4" ht="18.600000000000001" thickBot="1">
      <c r="A17" s="3">
        <v>15</v>
      </c>
      <c r="B17" s="4" t="s">
        <v>43</v>
      </c>
      <c r="C17" s="4" t="s">
        <v>44</v>
      </c>
      <c r="D17" s="78">
        <f>'I3 punten'!D47</f>
        <v>0.65434782608695652</v>
      </c>
    </row>
    <row r="18" spans="1:4" ht="18.600000000000001" thickBot="1">
      <c r="A18" s="3">
        <v>16</v>
      </c>
      <c r="B18" s="4" t="s">
        <v>62</v>
      </c>
      <c r="C18" s="4" t="s">
        <v>63</v>
      </c>
      <c r="D18" s="78">
        <f>'I3 punten'!D49</f>
        <v>0.65217391304347827</v>
      </c>
    </row>
    <row r="19" spans="1:4" ht="18.600000000000001" thickBot="1">
      <c r="A19" s="3">
        <v>17</v>
      </c>
      <c r="B19" s="4" t="s">
        <v>16</v>
      </c>
      <c r="C19" s="4" t="s">
        <v>17</v>
      </c>
      <c r="D19" s="78">
        <f>'I3 punten'!D6</f>
        <v>0.63913043478260867</v>
      </c>
    </row>
    <row r="20" spans="1:4" ht="18.600000000000001" thickBot="1">
      <c r="A20" s="3">
        <v>18</v>
      </c>
      <c r="B20" s="4" t="s">
        <v>29</v>
      </c>
      <c r="C20" s="4" t="s">
        <v>30</v>
      </c>
      <c r="D20" s="78">
        <f>'I3 punten'!D48</f>
        <v>0.63913043478260867</v>
      </c>
    </row>
    <row r="21" spans="1:4" ht="18.600000000000001" thickBot="1">
      <c r="A21" s="3">
        <v>19</v>
      </c>
      <c r="B21" s="4" t="s">
        <v>31</v>
      </c>
      <c r="C21" s="4" t="s">
        <v>32</v>
      </c>
      <c r="D21" s="78">
        <f>'I3 punten'!D14</f>
        <v>0.63695652173913042</v>
      </c>
    </row>
    <row r="22" spans="1:4" ht="18.600000000000001" thickBot="1">
      <c r="A22" s="3">
        <v>20</v>
      </c>
      <c r="B22" s="4" t="s">
        <v>7</v>
      </c>
      <c r="C22" s="4" t="s">
        <v>8</v>
      </c>
      <c r="D22" s="78">
        <f>'I3 punten'!D3</f>
        <v>0.63260869565217392</v>
      </c>
    </row>
    <row r="23" spans="1:4" ht="18.600000000000001" thickBot="1">
      <c r="A23" s="3">
        <v>21</v>
      </c>
      <c r="B23" s="4" t="s">
        <v>3</v>
      </c>
      <c r="C23" s="4" t="s">
        <v>4</v>
      </c>
      <c r="D23" s="78">
        <f>'I3 punten'!D46</f>
        <v>0.63043478260869568</v>
      </c>
    </row>
    <row r="24" spans="1:4" ht="18.600000000000001" thickBot="1">
      <c r="A24" s="3">
        <v>22</v>
      </c>
      <c r="B24" s="4" t="s">
        <v>73</v>
      </c>
      <c r="C24" s="4" t="s">
        <v>74</v>
      </c>
      <c r="D24" s="78">
        <f>'I3 punten'!D35</f>
        <v>0.62826086956521743</v>
      </c>
    </row>
    <row r="25" spans="1:4" ht="18.600000000000001" thickBot="1">
      <c r="A25" s="3">
        <v>23</v>
      </c>
      <c r="B25" s="4" t="s">
        <v>18</v>
      </c>
      <c r="C25" s="4" t="s">
        <v>19</v>
      </c>
      <c r="D25" s="78">
        <f>'I3 punten'!D4</f>
        <v>0.62391304347826082</v>
      </c>
    </row>
    <row r="26" spans="1:4" ht="18.600000000000001" thickBot="1">
      <c r="A26" s="3">
        <v>24</v>
      </c>
      <c r="B26" s="4" t="s">
        <v>41</v>
      </c>
      <c r="C26" s="4" t="s">
        <v>42</v>
      </c>
      <c r="D26" s="78">
        <f>'I3 punten'!D17</f>
        <v>0.62173913043478257</v>
      </c>
    </row>
    <row r="27" spans="1:4" ht="18.600000000000001" thickBot="1">
      <c r="A27" s="3">
        <v>25</v>
      </c>
      <c r="B27" s="4" t="s">
        <v>47</v>
      </c>
      <c r="C27" s="4" t="s">
        <v>48</v>
      </c>
      <c r="D27" s="78">
        <f>'I3 punten'!D21</f>
        <v>0.62173913043478257</v>
      </c>
    </row>
    <row r="28" spans="1:4" ht="18.600000000000001" thickBot="1">
      <c r="A28" s="3">
        <v>26</v>
      </c>
      <c r="B28" s="4" t="s">
        <v>80</v>
      </c>
      <c r="C28" s="4" t="s">
        <v>81</v>
      </c>
      <c r="D28" s="78">
        <f>'I3 punten'!D27</f>
        <v>0.62173913043478257</v>
      </c>
    </row>
    <row r="29" spans="1:4" ht="18.600000000000001" thickBot="1">
      <c r="A29" s="3">
        <v>27</v>
      </c>
      <c r="B29" s="4" t="s">
        <v>20</v>
      </c>
      <c r="C29" s="4" t="s">
        <v>21</v>
      </c>
      <c r="D29" s="78">
        <f>'I3 punten'!D12</f>
        <v>0.61956521739130432</v>
      </c>
    </row>
    <row r="30" spans="1:4" ht="18.600000000000001" thickBot="1">
      <c r="A30" s="3">
        <v>28</v>
      </c>
      <c r="B30" s="4" t="s">
        <v>86</v>
      </c>
      <c r="C30" s="4" t="s">
        <v>87</v>
      </c>
      <c r="D30" s="78">
        <f>'I3 punten'!D40</f>
        <v>0.61956521739130432</v>
      </c>
    </row>
    <row r="31" spans="1:4" ht="18.600000000000001" thickBot="1">
      <c r="A31" s="3">
        <v>29</v>
      </c>
      <c r="B31" s="4" t="s">
        <v>33</v>
      </c>
      <c r="C31" s="4" t="s">
        <v>34</v>
      </c>
      <c r="D31" s="78">
        <f>'I3 punten'!D11</f>
        <v>0.61739130434782608</v>
      </c>
    </row>
    <row r="32" spans="1:4" ht="18.600000000000001" thickBot="1">
      <c r="A32" s="3">
        <v>30</v>
      </c>
      <c r="B32" s="4" t="s">
        <v>60</v>
      </c>
      <c r="C32" s="4" t="s">
        <v>61</v>
      </c>
      <c r="D32" s="78">
        <f>'I3 punten'!D29</f>
        <v>0.60869565217391308</v>
      </c>
    </row>
    <row r="33" spans="1:4" ht="29.4" thickBot="1">
      <c r="A33" s="3">
        <v>31</v>
      </c>
      <c r="B33" s="4" t="s">
        <v>45</v>
      </c>
      <c r="C33" s="4" t="s">
        <v>46</v>
      </c>
      <c r="D33" s="78">
        <f>'I3 punten'!D41</f>
        <v>0.60652173913043483</v>
      </c>
    </row>
    <row r="34" spans="1:4" ht="18.600000000000001" thickBot="1">
      <c r="A34" s="3">
        <v>32</v>
      </c>
      <c r="B34" s="4" t="s">
        <v>172</v>
      </c>
      <c r="C34" s="4" t="s">
        <v>171</v>
      </c>
      <c r="D34" s="78">
        <f>'I3 punten'!D43</f>
        <v>0.60652173913043483</v>
      </c>
    </row>
    <row r="35" spans="1:4" ht="18.600000000000001" thickBot="1">
      <c r="A35" s="3">
        <v>33</v>
      </c>
      <c r="B35" s="4" t="s">
        <v>22</v>
      </c>
      <c r="C35" s="4" t="s">
        <v>23</v>
      </c>
      <c r="D35" s="78">
        <f>'I3 punten'!D24</f>
        <v>0.60434782608695647</v>
      </c>
    </row>
    <row r="36" spans="1:4" ht="18.600000000000001" thickBot="1">
      <c r="A36" s="3">
        <v>34</v>
      </c>
      <c r="B36" s="4" t="s">
        <v>52</v>
      </c>
      <c r="C36" s="4" t="s">
        <v>53</v>
      </c>
      <c r="D36" s="78">
        <f>'I3 punten'!D23</f>
        <v>0.60217391304347823</v>
      </c>
    </row>
    <row r="37" spans="1:4" ht="18.600000000000001" thickBot="1">
      <c r="A37" s="3">
        <v>35</v>
      </c>
      <c r="B37" s="4" t="s">
        <v>77</v>
      </c>
      <c r="C37" s="4" t="s">
        <v>32</v>
      </c>
      <c r="D37" s="78">
        <f>'I3 punten'!D20</f>
        <v>0.59565217391304348</v>
      </c>
    </row>
    <row r="38" spans="1:4" ht="18.600000000000001" thickBot="1">
      <c r="A38" s="3">
        <v>36</v>
      </c>
      <c r="B38" s="4" t="s">
        <v>169</v>
      </c>
      <c r="C38" s="4" t="s">
        <v>170</v>
      </c>
      <c r="D38" s="78">
        <f>'I3 punten'!D42</f>
        <v>0.59565217391304348</v>
      </c>
    </row>
    <row r="39" spans="1:4" ht="18.600000000000001" thickBot="1">
      <c r="A39" s="3">
        <v>37</v>
      </c>
      <c r="B39" s="4" t="s">
        <v>56</v>
      </c>
      <c r="C39" s="4" t="s">
        <v>57</v>
      </c>
      <c r="D39" s="78">
        <f>'I3 punten'!D25</f>
        <v>0.58260869565217388</v>
      </c>
    </row>
    <row r="40" spans="1:4" ht="18.600000000000001" thickBot="1">
      <c r="A40" s="3">
        <v>38</v>
      </c>
      <c r="B40" s="4" t="s">
        <v>202</v>
      </c>
      <c r="C40" s="4" t="s">
        <v>203</v>
      </c>
      <c r="D40" s="78">
        <f>'I3 punten'!D9</f>
        <v>0.56739130434782614</v>
      </c>
    </row>
    <row r="41" spans="1:4" ht="18.600000000000001" thickBot="1">
      <c r="A41" s="3">
        <v>39</v>
      </c>
      <c r="B41" s="4" t="s">
        <v>49</v>
      </c>
      <c r="C41" s="4" t="s">
        <v>50</v>
      </c>
      <c r="D41" s="78">
        <f>'I3 punten'!D39</f>
        <v>0.56521739130434778</v>
      </c>
    </row>
    <row r="42" spans="1:4" ht="18.600000000000001" thickBot="1">
      <c r="A42" s="3">
        <v>40</v>
      </c>
      <c r="B42" s="28" t="s">
        <v>173</v>
      </c>
      <c r="C42" s="28" t="s">
        <v>174</v>
      </c>
      <c r="D42" s="78">
        <f>'I3 punten'!D44</f>
        <v>0.55652173913043479</v>
      </c>
    </row>
    <row r="43" spans="1:4" ht="18.600000000000001" thickBot="1">
      <c r="A43" s="3">
        <v>41</v>
      </c>
      <c r="B43" s="6" t="s">
        <v>84</v>
      </c>
      <c r="C43" s="6" t="s">
        <v>85</v>
      </c>
      <c r="D43" s="78">
        <f>'I3 punten'!D18</f>
        <v>0.55000000000000004</v>
      </c>
    </row>
    <row r="44" spans="1:4" ht="18.600000000000001" thickBot="1">
      <c r="A44" s="3">
        <v>42</v>
      </c>
      <c r="B44" s="6" t="s">
        <v>58</v>
      </c>
      <c r="C44" s="6" t="s">
        <v>59</v>
      </c>
      <c r="D44" s="78">
        <f>'I3 punten'!D26</f>
        <v>0.54565217391304344</v>
      </c>
    </row>
    <row r="45" spans="1:4" ht="18.600000000000001" thickBot="1">
      <c r="A45" s="3">
        <v>43</v>
      </c>
      <c r="B45" s="6" t="s">
        <v>26</v>
      </c>
      <c r="C45" s="6" t="s">
        <v>27</v>
      </c>
      <c r="D45" s="78">
        <f>'I3 punten'!D7</f>
        <v>0</v>
      </c>
    </row>
    <row r="46" spans="1:4" ht="18.600000000000001" thickBot="1">
      <c r="A46" s="3">
        <v>44</v>
      </c>
      <c r="B46" s="4" t="s">
        <v>28</v>
      </c>
      <c r="C46" s="4" t="s">
        <v>17</v>
      </c>
      <c r="D46" s="78">
        <f>'I3 punten'!D8</f>
        <v>0</v>
      </c>
    </row>
    <row r="47" spans="1:4" ht="18.600000000000001" thickBot="1">
      <c r="A47" s="3">
        <v>45</v>
      </c>
      <c r="B47" s="4" t="s">
        <v>204</v>
      </c>
      <c r="C47" s="4" t="s">
        <v>51</v>
      </c>
      <c r="D47" s="78">
        <f>'I3 punten'!D16</f>
        <v>0</v>
      </c>
    </row>
    <row r="48" spans="1:4" ht="18.600000000000001" thickBot="1">
      <c r="A48" s="3">
        <v>46</v>
      </c>
      <c r="B48" s="4" t="s">
        <v>208</v>
      </c>
      <c r="C48" s="4" t="s">
        <v>209</v>
      </c>
      <c r="D48" s="78">
        <f>'I3 punten'!D19</f>
        <v>0</v>
      </c>
    </row>
    <row r="49" spans="1:4" ht="18.600000000000001" thickBot="1">
      <c r="A49" s="3">
        <v>47</v>
      </c>
      <c r="B49" s="4" t="s">
        <v>179</v>
      </c>
      <c r="C49" s="4"/>
      <c r="D49" s="78">
        <f>'I3 punten'!D28</f>
        <v>0</v>
      </c>
    </row>
    <row r="50" spans="1:4" ht="18.600000000000001" thickBot="1">
      <c r="A50" s="3">
        <v>48</v>
      </c>
      <c r="B50" s="4" t="s">
        <v>70</v>
      </c>
      <c r="C50" s="4" t="s">
        <v>71</v>
      </c>
      <c r="D50" s="78">
        <f>'I3 punten'!D33</f>
        <v>0</v>
      </c>
    </row>
    <row r="51" spans="1:4" ht="18.600000000000001" thickBot="1">
      <c r="A51" s="3">
        <v>49</v>
      </c>
      <c r="B51" s="4" t="s">
        <v>176</v>
      </c>
      <c r="C51" s="4" t="s">
        <v>175</v>
      </c>
      <c r="D51" s="78">
        <f>'I3 punten'!D45</f>
        <v>0</v>
      </c>
    </row>
    <row r="52" spans="1:4" ht="18.600000000000001" thickBot="1">
      <c r="A52" s="3">
        <v>50</v>
      </c>
      <c r="B52" s="4" t="s">
        <v>62</v>
      </c>
      <c r="C52" s="4" t="s">
        <v>63</v>
      </c>
      <c r="D52" s="78">
        <f>'I3 punten'!D52</f>
        <v>0</v>
      </c>
    </row>
    <row r="53" spans="1:4" ht="18">
      <c r="A53" s="3">
        <v>51</v>
      </c>
      <c r="B53" s="4" t="s">
        <v>24</v>
      </c>
      <c r="C53" s="4" t="s">
        <v>25</v>
      </c>
      <c r="D53" s="78">
        <f>'I3 punten'!D53</f>
        <v>0</v>
      </c>
    </row>
  </sheetData>
  <autoFilter ref="A2:D2" xr:uid="{50410AA3-F212-4BB4-AA2C-B1028E89F4E5}">
    <sortState xmlns:xlrd2="http://schemas.microsoft.com/office/spreadsheetml/2017/richdata2" ref="A3:D53">
      <sortCondition descending="1" ref="D2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8DBFF-62F0-43D0-9101-5668FC9BBE67}">
  <dimension ref="A1:AH55"/>
  <sheetViews>
    <sheetView workbookViewId="0">
      <selection activeCell="E11" sqref="E11"/>
    </sheetView>
  </sheetViews>
  <sheetFormatPr defaultRowHeight="14.4"/>
  <cols>
    <col min="1" max="1" width="8.88671875" style="80"/>
    <col min="2" max="2" width="22.109375" style="80" customWidth="1"/>
    <col min="3" max="3" width="18.44140625" style="80" customWidth="1"/>
    <col min="4" max="4" width="8.88671875" style="80"/>
    <col min="5" max="5" width="11.44140625" style="81" bestFit="1" customWidth="1"/>
    <col min="6" max="6" width="8.88671875" style="80"/>
    <col min="7" max="7" width="9.21875" style="82" bestFit="1" customWidth="1"/>
    <col min="8" max="8" width="9.21875" style="83" bestFit="1" customWidth="1"/>
    <col min="9" max="9" width="9.21875" style="82" bestFit="1" customWidth="1"/>
    <col min="10" max="10" width="9.21875" style="83" bestFit="1" customWidth="1"/>
    <col min="11" max="11" width="9.21875" style="82" bestFit="1" customWidth="1"/>
    <col min="12" max="12" width="9.21875" style="83" bestFit="1" customWidth="1"/>
    <col min="13" max="13" width="9.21875" style="82" bestFit="1" customWidth="1"/>
    <col min="14" max="14" width="9.21875" style="83" bestFit="1" customWidth="1"/>
    <col min="15" max="15" width="9.21875" style="82" bestFit="1" customWidth="1"/>
    <col min="16" max="16" width="9.21875" style="83" bestFit="1" customWidth="1"/>
    <col min="17" max="17" width="9.21875" style="82" bestFit="1" customWidth="1"/>
    <col min="18" max="18" width="9.21875" style="83" bestFit="1" customWidth="1"/>
    <col min="19" max="19" width="9.21875" style="82" bestFit="1" customWidth="1"/>
    <col min="20" max="20" width="9.21875" style="83" bestFit="1" customWidth="1"/>
    <col min="21" max="21" width="9.21875" style="84" bestFit="1" customWidth="1"/>
    <col min="22" max="22" width="9.21875" style="83" bestFit="1" customWidth="1"/>
    <col min="23" max="23" width="9.21875" style="84" bestFit="1" customWidth="1"/>
    <col min="24" max="24" width="9.21875" style="83" bestFit="1" customWidth="1"/>
    <col min="25" max="25" width="9.21875" style="84" bestFit="1" customWidth="1"/>
    <col min="26" max="26" width="9.21875" style="83" bestFit="1" customWidth="1"/>
    <col min="27" max="27" width="8.88671875" style="84"/>
    <col min="28" max="28" width="8.88671875" style="83"/>
    <col min="29" max="32" width="9.21875" style="85" bestFit="1" customWidth="1"/>
    <col min="33" max="33" width="8.88671875" style="83"/>
    <col min="34" max="34" width="9.21875" style="86" bestFit="1" customWidth="1"/>
    <col min="35" max="16384" width="8.88671875" style="80"/>
  </cols>
  <sheetData>
    <row r="1" spans="1:34">
      <c r="B1" s="80" t="s">
        <v>194</v>
      </c>
      <c r="F1" s="80">
        <v>250</v>
      </c>
    </row>
    <row r="2" spans="1:34" ht="21.6" thickBot="1">
      <c r="B2" s="87" t="s">
        <v>193</v>
      </c>
      <c r="C2" s="87" t="s">
        <v>185</v>
      </c>
      <c r="D2" s="87" t="s">
        <v>195</v>
      </c>
      <c r="E2" s="88" t="s">
        <v>186</v>
      </c>
      <c r="F2" s="87"/>
      <c r="G2" s="89">
        <v>1</v>
      </c>
      <c r="H2" s="90">
        <v>2</v>
      </c>
      <c r="I2" s="89">
        <v>3</v>
      </c>
      <c r="J2" s="90">
        <v>4</v>
      </c>
      <c r="K2" s="89">
        <v>5</v>
      </c>
      <c r="L2" s="90">
        <v>6</v>
      </c>
      <c r="M2" s="89">
        <v>7</v>
      </c>
      <c r="N2" s="90">
        <v>8</v>
      </c>
      <c r="O2" s="89">
        <v>9</v>
      </c>
      <c r="P2" s="90">
        <v>10</v>
      </c>
      <c r="Q2" s="89">
        <v>11</v>
      </c>
      <c r="R2" s="90">
        <v>12</v>
      </c>
      <c r="S2" s="89">
        <v>13</v>
      </c>
      <c r="T2" s="90">
        <v>14</v>
      </c>
      <c r="U2" s="91">
        <v>15</v>
      </c>
      <c r="V2" s="90">
        <v>16</v>
      </c>
      <c r="W2" s="91">
        <v>17</v>
      </c>
      <c r="X2" s="90">
        <v>18</v>
      </c>
      <c r="Y2" s="91">
        <v>19</v>
      </c>
      <c r="Z2" s="90">
        <v>20</v>
      </c>
      <c r="AA2" s="91">
        <v>21</v>
      </c>
      <c r="AB2" s="90">
        <v>22</v>
      </c>
      <c r="AC2" s="92" t="s">
        <v>187</v>
      </c>
      <c r="AD2" s="92" t="s">
        <v>188</v>
      </c>
      <c r="AE2" s="92" t="s">
        <v>189</v>
      </c>
      <c r="AF2" s="92" t="s">
        <v>190</v>
      </c>
      <c r="AG2" s="93"/>
      <c r="AH2" s="94" t="s">
        <v>191</v>
      </c>
    </row>
    <row r="3" spans="1:34" ht="30" thickTop="1" thickBot="1">
      <c r="A3" s="95">
        <v>56</v>
      </c>
      <c r="B3" s="96" t="s">
        <v>43</v>
      </c>
      <c r="C3" s="96" t="s">
        <v>44</v>
      </c>
      <c r="E3" s="97">
        <f>AH3/$F$1</f>
        <v>0.64600000000000002</v>
      </c>
      <c r="F3" s="98"/>
      <c r="G3" s="82">
        <v>5.5</v>
      </c>
      <c r="H3" s="83">
        <v>6.5</v>
      </c>
      <c r="I3" s="82">
        <v>6</v>
      </c>
      <c r="J3" s="83">
        <v>7</v>
      </c>
      <c r="K3" s="82">
        <v>6</v>
      </c>
      <c r="L3" s="83">
        <v>6.5</v>
      </c>
      <c r="M3" s="82">
        <v>6</v>
      </c>
      <c r="N3" s="83">
        <v>6</v>
      </c>
      <c r="O3" s="82">
        <v>6</v>
      </c>
      <c r="P3" s="83">
        <v>7.5</v>
      </c>
      <c r="Q3" s="82">
        <v>7</v>
      </c>
      <c r="R3" s="83">
        <v>5.5</v>
      </c>
      <c r="S3" s="82">
        <v>5.5</v>
      </c>
      <c r="T3" s="83">
        <v>7</v>
      </c>
      <c r="U3" s="84">
        <v>7</v>
      </c>
      <c r="V3" s="83">
        <v>7</v>
      </c>
      <c r="W3" s="84">
        <v>6.5</v>
      </c>
      <c r="AC3" s="85">
        <v>14</v>
      </c>
      <c r="AD3" s="85">
        <v>13</v>
      </c>
      <c r="AE3" s="85">
        <v>12</v>
      </c>
      <c r="AF3" s="85">
        <v>14</v>
      </c>
      <c r="AH3" s="86">
        <f t="shared" ref="AH3:AH7" si="0">SUM(G3:AF3)</f>
        <v>161.5</v>
      </c>
    </row>
    <row r="4" spans="1:34" ht="18.600000000000001" thickBot="1">
      <c r="A4" s="95">
        <v>57</v>
      </c>
      <c r="B4" s="96" t="s">
        <v>62</v>
      </c>
      <c r="C4" s="96" t="s">
        <v>63</v>
      </c>
      <c r="E4" s="97">
        <f t="shared" ref="E4:E32" si="1">AH4/$F$1</f>
        <v>0.61799999999999999</v>
      </c>
      <c r="F4" s="98"/>
      <c r="G4" s="82">
        <v>6</v>
      </c>
      <c r="H4" s="83">
        <v>6</v>
      </c>
      <c r="I4" s="82">
        <v>7</v>
      </c>
      <c r="J4" s="83">
        <v>7.5</v>
      </c>
      <c r="K4" s="82">
        <v>7</v>
      </c>
      <c r="L4" s="83">
        <v>3</v>
      </c>
      <c r="M4" s="82">
        <v>6</v>
      </c>
      <c r="N4" s="83">
        <v>5.5</v>
      </c>
      <c r="O4" s="82">
        <v>5.5</v>
      </c>
      <c r="P4" s="83">
        <v>7</v>
      </c>
      <c r="Q4" s="82">
        <v>7</v>
      </c>
      <c r="R4" s="83">
        <v>7</v>
      </c>
      <c r="S4" s="82">
        <v>6.5</v>
      </c>
      <c r="T4" s="83">
        <v>4</v>
      </c>
      <c r="U4" s="84">
        <v>6.5</v>
      </c>
      <c r="V4" s="83">
        <v>7</v>
      </c>
      <c r="W4" s="84">
        <v>6</v>
      </c>
      <c r="AC4" s="85">
        <v>12</v>
      </c>
      <c r="AD4" s="85">
        <v>13</v>
      </c>
      <c r="AE4" s="85">
        <v>12</v>
      </c>
      <c r="AF4" s="85">
        <v>13</v>
      </c>
      <c r="AH4" s="86">
        <f t="shared" si="0"/>
        <v>154.5</v>
      </c>
    </row>
    <row r="5" spans="1:34" ht="18.600000000000001" thickBot="1">
      <c r="A5" s="95">
        <v>58</v>
      </c>
      <c r="B5" s="96" t="s">
        <v>24</v>
      </c>
      <c r="C5" s="96" t="s">
        <v>25</v>
      </c>
      <c r="E5" s="97">
        <f t="shared" si="1"/>
        <v>0.59599999999999997</v>
      </c>
      <c r="F5" s="98"/>
      <c r="G5" s="82">
        <v>5.5</v>
      </c>
      <c r="H5" s="83">
        <v>6</v>
      </c>
      <c r="I5" s="82">
        <v>6</v>
      </c>
      <c r="J5" s="83">
        <v>7</v>
      </c>
      <c r="K5" s="82">
        <v>6</v>
      </c>
      <c r="L5" s="83">
        <v>7</v>
      </c>
      <c r="M5" s="82">
        <v>6.5</v>
      </c>
      <c r="N5" s="83">
        <v>3</v>
      </c>
      <c r="O5" s="82">
        <v>6</v>
      </c>
      <c r="P5" s="83">
        <v>6</v>
      </c>
      <c r="Q5" s="82">
        <v>6</v>
      </c>
      <c r="R5" s="83">
        <v>5</v>
      </c>
      <c r="S5" s="82">
        <v>3</v>
      </c>
      <c r="T5" s="83">
        <v>7</v>
      </c>
      <c r="U5" s="84">
        <v>7</v>
      </c>
      <c r="V5" s="83">
        <v>6</v>
      </c>
      <c r="W5" s="84">
        <v>7</v>
      </c>
      <c r="AC5" s="85">
        <v>13</v>
      </c>
      <c r="AD5" s="85">
        <v>12</v>
      </c>
      <c r="AE5" s="85">
        <v>11</v>
      </c>
      <c r="AF5" s="85">
        <v>13</v>
      </c>
      <c r="AH5" s="86">
        <f t="shared" si="0"/>
        <v>149</v>
      </c>
    </row>
    <row r="6" spans="1:34" ht="18.600000000000001" thickBot="1">
      <c r="A6" s="95">
        <v>59</v>
      </c>
      <c r="B6" s="96" t="s">
        <v>90</v>
      </c>
      <c r="C6" s="96" t="s">
        <v>91</v>
      </c>
      <c r="D6" s="96"/>
      <c r="E6" s="97">
        <f t="shared" si="1"/>
        <v>0.68400000000000005</v>
      </c>
      <c r="F6" s="98"/>
      <c r="G6" s="82">
        <v>4</v>
      </c>
      <c r="H6" s="83">
        <v>7.5</v>
      </c>
      <c r="I6" s="82">
        <v>6.5</v>
      </c>
      <c r="J6" s="83">
        <v>6.5</v>
      </c>
      <c r="K6" s="82">
        <v>6.5</v>
      </c>
      <c r="L6" s="83">
        <v>7</v>
      </c>
      <c r="M6" s="82">
        <v>7</v>
      </c>
      <c r="N6" s="83">
        <v>6</v>
      </c>
      <c r="O6" s="82">
        <v>6.5</v>
      </c>
      <c r="P6" s="83">
        <v>6</v>
      </c>
      <c r="Q6" s="82">
        <v>7.5</v>
      </c>
      <c r="R6" s="83">
        <v>7</v>
      </c>
      <c r="S6" s="82">
        <v>6.5</v>
      </c>
      <c r="T6" s="83">
        <v>7.5</v>
      </c>
      <c r="U6" s="84">
        <v>8</v>
      </c>
      <c r="V6" s="83">
        <v>7</v>
      </c>
      <c r="W6" s="84">
        <v>8</v>
      </c>
      <c r="AC6" s="85">
        <v>15</v>
      </c>
      <c r="AD6" s="85">
        <v>14</v>
      </c>
      <c r="AE6" s="85">
        <v>13</v>
      </c>
      <c r="AF6" s="85">
        <v>14</v>
      </c>
      <c r="AH6" s="86">
        <f t="shared" si="0"/>
        <v>171</v>
      </c>
    </row>
    <row r="7" spans="1:34" ht="18.600000000000001" thickBot="1">
      <c r="A7" s="95">
        <v>60</v>
      </c>
      <c r="B7" s="96" t="s">
        <v>47</v>
      </c>
      <c r="C7" s="96" t="s">
        <v>92</v>
      </c>
      <c r="D7" s="96"/>
      <c r="E7" s="97">
        <f t="shared" si="1"/>
        <v>0.52400000000000002</v>
      </c>
      <c r="F7" s="98"/>
      <c r="G7" s="82">
        <v>6</v>
      </c>
      <c r="H7" s="83">
        <v>6.5</v>
      </c>
      <c r="I7" s="82">
        <v>5.5</v>
      </c>
      <c r="J7" s="83">
        <v>6.5</v>
      </c>
      <c r="K7" s="82">
        <v>6</v>
      </c>
      <c r="L7" s="83">
        <v>6.5</v>
      </c>
      <c r="M7" s="82">
        <v>7</v>
      </c>
      <c r="N7" s="83">
        <v>5</v>
      </c>
      <c r="O7" s="82">
        <v>5.5</v>
      </c>
      <c r="P7" s="83">
        <v>3</v>
      </c>
      <c r="Q7" s="82">
        <v>5.5</v>
      </c>
      <c r="R7" s="83">
        <v>3</v>
      </c>
      <c r="S7" s="82">
        <v>1</v>
      </c>
      <c r="T7" s="83">
        <v>3</v>
      </c>
      <c r="U7" s="84">
        <v>5</v>
      </c>
      <c r="V7" s="83">
        <v>4</v>
      </c>
      <c r="W7" s="84">
        <v>6</v>
      </c>
      <c r="AC7" s="85">
        <v>12</v>
      </c>
      <c r="AD7" s="85">
        <v>11</v>
      </c>
      <c r="AE7" s="85">
        <v>11</v>
      </c>
      <c r="AF7" s="85">
        <v>12</v>
      </c>
      <c r="AH7" s="86">
        <f t="shared" si="0"/>
        <v>131</v>
      </c>
    </row>
    <row r="8" spans="1:34" ht="18.600000000000001" thickBot="1">
      <c r="A8" s="95">
        <v>61</v>
      </c>
      <c r="B8" s="96" t="s">
        <v>99</v>
      </c>
      <c r="C8" s="96" t="s">
        <v>100</v>
      </c>
      <c r="D8" s="96"/>
      <c r="E8" s="97">
        <f t="shared" si="1"/>
        <v>0.68</v>
      </c>
      <c r="F8" s="98"/>
      <c r="G8" s="82">
        <v>7</v>
      </c>
      <c r="H8" s="83">
        <v>6.5</v>
      </c>
      <c r="I8" s="82">
        <v>7</v>
      </c>
      <c r="J8" s="83">
        <v>7</v>
      </c>
      <c r="K8" s="82">
        <v>7</v>
      </c>
      <c r="L8" s="83">
        <v>6.5</v>
      </c>
      <c r="M8" s="82">
        <v>7</v>
      </c>
      <c r="N8" s="83">
        <v>7</v>
      </c>
      <c r="O8" s="82">
        <v>6.5</v>
      </c>
      <c r="P8" s="83">
        <v>7</v>
      </c>
      <c r="Q8" s="82">
        <v>7</v>
      </c>
      <c r="R8" s="83">
        <v>7</v>
      </c>
      <c r="S8" s="82">
        <v>6.5</v>
      </c>
      <c r="T8" s="83">
        <v>7</v>
      </c>
      <c r="U8" s="84">
        <v>7</v>
      </c>
      <c r="V8" s="83">
        <v>6.5</v>
      </c>
      <c r="W8" s="84">
        <v>6.5</v>
      </c>
      <c r="AC8" s="85">
        <v>14</v>
      </c>
      <c r="AD8" s="85">
        <v>13</v>
      </c>
      <c r="AE8" s="85">
        <v>13</v>
      </c>
      <c r="AF8" s="85">
        <v>14</v>
      </c>
      <c r="AH8" s="86">
        <f>SUM(G8:AF8)</f>
        <v>170</v>
      </c>
    </row>
    <row r="9" spans="1:34" ht="29.4" thickBot="1">
      <c r="A9" s="95">
        <v>62</v>
      </c>
      <c r="B9" s="96" t="s">
        <v>78</v>
      </c>
      <c r="C9" s="96" t="s">
        <v>79</v>
      </c>
      <c r="D9" s="96"/>
      <c r="E9" s="97">
        <f t="shared" si="1"/>
        <v>0.60599999999999998</v>
      </c>
      <c r="F9" s="98"/>
      <c r="G9" s="82">
        <v>5</v>
      </c>
      <c r="H9" s="83">
        <v>6</v>
      </c>
      <c r="I9" s="82">
        <v>5.5</v>
      </c>
      <c r="J9" s="83">
        <v>5.5</v>
      </c>
      <c r="K9" s="82">
        <v>7</v>
      </c>
      <c r="L9" s="83">
        <v>6</v>
      </c>
      <c r="M9" s="82">
        <v>6.5</v>
      </c>
      <c r="N9" s="83">
        <v>6</v>
      </c>
      <c r="O9" s="82">
        <v>6</v>
      </c>
      <c r="P9" s="83">
        <v>3</v>
      </c>
      <c r="Q9" s="82">
        <v>6.5</v>
      </c>
      <c r="R9" s="83">
        <v>6</v>
      </c>
      <c r="S9" s="82">
        <v>6.5</v>
      </c>
      <c r="T9" s="83">
        <v>7</v>
      </c>
      <c r="U9" s="84">
        <v>7</v>
      </c>
      <c r="V9" s="83">
        <v>6.5</v>
      </c>
      <c r="W9" s="84">
        <v>7.5</v>
      </c>
      <c r="AC9" s="85">
        <v>14</v>
      </c>
      <c r="AD9" s="85">
        <v>12</v>
      </c>
      <c r="AE9" s="85">
        <v>10</v>
      </c>
      <c r="AF9" s="85">
        <v>12</v>
      </c>
      <c r="AH9" s="86">
        <f t="shared" ref="AH9:AH53" si="2">SUM(G9:AF9)</f>
        <v>151.5</v>
      </c>
    </row>
    <row r="10" spans="1:34" ht="18.600000000000001" thickBot="1">
      <c r="A10" s="95">
        <v>63</v>
      </c>
      <c r="B10" s="96" t="s">
        <v>97</v>
      </c>
      <c r="C10" s="96" t="s">
        <v>98</v>
      </c>
      <c r="E10" s="97">
        <f t="shared" si="1"/>
        <v>0.67800000000000005</v>
      </c>
      <c r="G10" s="82">
        <v>5</v>
      </c>
      <c r="H10" s="83">
        <v>6.5</v>
      </c>
      <c r="I10" s="82">
        <v>7</v>
      </c>
      <c r="J10" s="83">
        <v>8</v>
      </c>
      <c r="K10" s="82">
        <v>7</v>
      </c>
      <c r="L10" s="83">
        <v>7</v>
      </c>
      <c r="M10" s="82">
        <v>6</v>
      </c>
      <c r="N10" s="83">
        <v>4</v>
      </c>
      <c r="O10" s="82">
        <v>7.5</v>
      </c>
      <c r="P10" s="83">
        <v>6.5</v>
      </c>
      <c r="Q10" s="82">
        <v>7</v>
      </c>
      <c r="R10" s="83">
        <v>7</v>
      </c>
      <c r="S10" s="82">
        <v>5.5</v>
      </c>
      <c r="T10" s="83">
        <v>7</v>
      </c>
      <c r="U10" s="84">
        <v>7.5</v>
      </c>
      <c r="V10" s="83">
        <v>7</v>
      </c>
      <c r="W10" s="84">
        <v>6</v>
      </c>
      <c r="AC10" s="85">
        <v>16</v>
      </c>
      <c r="AD10" s="85">
        <v>14</v>
      </c>
      <c r="AE10" s="85">
        <v>13</v>
      </c>
      <c r="AF10" s="85">
        <v>15</v>
      </c>
      <c r="AH10" s="86">
        <f t="shared" si="2"/>
        <v>169.5</v>
      </c>
    </row>
    <row r="11" spans="1:34" ht="18.600000000000001" thickBot="1">
      <c r="A11" s="95">
        <v>64</v>
      </c>
      <c r="B11" s="96" t="s">
        <v>120</v>
      </c>
      <c r="C11" s="96" t="s">
        <v>121</v>
      </c>
      <c r="D11" s="96"/>
      <c r="E11" s="97">
        <f t="shared" si="1"/>
        <v>0.7</v>
      </c>
      <c r="G11" s="82">
        <v>6.5</v>
      </c>
      <c r="H11" s="83">
        <v>6</v>
      </c>
      <c r="I11" s="82">
        <v>6</v>
      </c>
      <c r="J11" s="83">
        <v>7</v>
      </c>
      <c r="K11" s="82">
        <v>7.5</v>
      </c>
      <c r="L11" s="83">
        <v>6</v>
      </c>
      <c r="M11" s="82">
        <v>6.5</v>
      </c>
      <c r="N11" s="83">
        <v>7</v>
      </c>
      <c r="O11" s="82">
        <v>6.5</v>
      </c>
      <c r="P11" s="83">
        <v>8</v>
      </c>
      <c r="Q11" s="82">
        <v>7.5</v>
      </c>
      <c r="R11" s="83">
        <v>7</v>
      </c>
      <c r="S11" s="82">
        <v>8</v>
      </c>
      <c r="T11" s="83">
        <v>7.5</v>
      </c>
      <c r="U11" s="84">
        <v>7.5</v>
      </c>
      <c r="V11" s="83">
        <v>5.5</v>
      </c>
      <c r="W11" s="84">
        <v>7</v>
      </c>
      <c r="AC11" s="85">
        <v>15</v>
      </c>
      <c r="AD11" s="85">
        <v>14</v>
      </c>
      <c r="AE11" s="85">
        <v>14</v>
      </c>
      <c r="AF11" s="85">
        <v>15</v>
      </c>
      <c r="AH11" s="86">
        <f t="shared" si="2"/>
        <v>175</v>
      </c>
    </row>
    <row r="12" spans="1:34" ht="29.4" thickBot="1">
      <c r="A12" s="95">
        <v>65</v>
      </c>
      <c r="B12" s="96" t="s">
        <v>118</v>
      </c>
      <c r="C12" s="96" t="s">
        <v>119</v>
      </c>
      <c r="D12" s="96"/>
      <c r="E12" s="97">
        <f t="shared" si="1"/>
        <v>0.622</v>
      </c>
      <c r="G12" s="82">
        <v>5</v>
      </c>
      <c r="H12" s="83">
        <v>6</v>
      </c>
      <c r="I12" s="82">
        <v>6</v>
      </c>
      <c r="J12" s="83">
        <v>6</v>
      </c>
      <c r="K12" s="82">
        <v>6</v>
      </c>
      <c r="L12" s="83">
        <v>5.5</v>
      </c>
      <c r="M12" s="82">
        <v>6</v>
      </c>
      <c r="N12" s="83">
        <v>6.5</v>
      </c>
      <c r="O12" s="82">
        <v>6</v>
      </c>
      <c r="P12" s="83">
        <v>7</v>
      </c>
      <c r="Q12" s="82">
        <v>6</v>
      </c>
      <c r="R12" s="83">
        <v>6.5</v>
      </c>
      <c r="S12" s="82">
        <v>7</v>
      </c>
      <c r="T12" s="83">
        <v>6</v>
      </c>
      <c r="U12" s="84">
        <v>7</v>
      </c>
      <c r="V12" s="83">
        <v>6</v>
      </c>
      <c r="W12" s="84">
        <v>7</v>
      </c>
      <c r="AC12" s="85">
        <v>13</v>
      </c>
      <c r="AD12" s="85">
        <v>12</v>
      </c>
      <c r="AE12" s="85">
        <v>12</v>
      </c>
      <c r="AF12" s="85">
        <v>13</v>
      </c>
      <c r="AH12" s="86">
        <f t="shared" si="2"/>
        <v>155.5</v>
      </c>
    </row>
    <row r="13" spans="1:34" ht="18.600000000000001" thickBot="1">
      <c r="A13" s="95">
        <v>66</v>
      </c>
      <c r="B13" s="96" t="s">
        <v>101</v>
      </c>
      <c r="C13" s="96" t="s">
        <v>102</v>
      </c>
      <c r="D13" s="96"/>
      <c r="E13" s="97">
        <f t="shared" si="1"/>
        <v>0.70799999999999996</v>
      </c>
      <c r="G13" s="82">
        <v>6</v>
      </c>
      <c r="H13" s="83">
        <v>6.5</v>
      </c>
      <c r="I13" s="82">
        <v>7.5</v>
      </c>
      <c r="J13" s="83">
        <v>7</v>
      </c>
      <c r="K13" s="82">
        <v>7</v>
      </c>
      <c r="L13" s="83">
        <v>7.5</v>
      </c>
      <c r="M13" s="82">
        <v>7</v>
      </c>
      <c r="N13" s="83">
        <v>6</v>
      </c>
      <c r="O13" s="82">
        <v>6.5</v>
      </c>
      <c r="P13" s="83">
        <v>7</v>
      </c>
      <c r="Q13" s="82">
        <v>7</v>
      </c>
      <c r="R13" s="83">
        <v>7</v>
      </c>
      <c r="S13" s="82">
        <v>7</v>
      </c>
      <c r="T13" s="83">
        <v>7.5</v>
      </c>
      <c r="U13" s="84">
        <v>7.5</v>
      </c>
      <c r="V13" s="83">
        <v>8</v>
      </c>
      <c r="W13" s="84">
        <v>7</v>
      </c>
      <c r="AC13" s="85">
        <v>15</v>
      </c>
      <c r="AD13" s="85">
        <v>14</v>
      </c>
      <c r="AE13" s="85">
        <v>14</v>
      </c>
      <c r="AF13" s="85">
        <v>15</v>
      </c>
      <c r="AH13" s="86">
        <f t="shared" si="2"/>
        <v>177</v>
      </c>
    </row>
    <row r="14" spans="1:34" ht="18.600000000000001" thickBot="1">
      <c r="A14" s="95">
        <v>67</v>
      </c>
      <c r="B14" s="96" t="s">
        <v>104</v>
      </c>
      <c r="C14" s="96" t="s">
        <v>105</v>
      </c>
      <c r="E14" s="97">
        <f t="shared" si="1"/>
        <v>0</v>
      </c>
      <c r="AH14" s="86">
        <f t="shared" si="2"/>
        <v>0</v>
      </c>
    </row>
    <row r="15" spans="1:34" ht="18.600000000000001" thickBot="1">
      <c r="A15" s="95">
        <v>68</v>
      </c>
      <c r="B15" s="96" t="s">
        <v>108</v>
      </c>
      <c r="C15" s="96" t="s">
        <v>109</v>
      </c>
      <c r="D15" s="96"/>
      <c r="E15" s="97">
        <f t="shared" si="1"/>
        <v>0.59199999999999997</v>
      </c>
      <c r="G15" s="82">
        <v>6</v>
      </c>
      <c r="H15" s="83">
        <v>6.5</v>
      </c>
      <c r="I15" s="82">
        <v>6.5</v>
      </c>
      <c r="J15" s="83">
        <v>7</v>
      </c>
      <c r="K15" s="82">
        <v>7</v>
      </c>
      <c r="L15" s="83">
        <v>4</v>
      </c>
      <c r="M15" s="82">
        <v>5.5</v>
      </c>
      <c r="N15" s="83">
        <v>5.5</v>
      </c>
      <c r="O15" s="82">
        <v>6.5</v>
      </c>
      <c r="P15" s="83">
        <v>6.5</v>
      </c>
      <c r="Q15" s="82">
        <v>5</v>
      </c>
      <c r="R15" s="83">
        <v>4</v>
      </c>
      <c r="S15" s="82">
        <v>5</v>
      </c>
      <c r="T15" s="83">
        <v>7</v>
      </c>
      <c r="U15" s="84">
        <v>7</v>
      </c>
      <c r="V15" s="83">
        <v>5</v>
      </c>
      <c r="W15" s="84">
        <v>7</v>
      </c>
      <c r="AC15" s="85">
        <v>12</v>
      </c>
      <c r="AD15" s="85">
        <v>12</v>
      </c>
      <c r="AE15" s="85">
        <v>11</v>
      </c>
      <c r="AF15" s="85">
        <v>12</v>
      </c>
      <c r="AH15" s="86">
        <f t="shared" si="2"/>
        <v>148</v>
      </c>
    </row>
    <row r="16" spans="1:34" ht="18.600000000000001" thickBot="1">
      <c r="A16" s="95">
        <v>69</v>
      </c>
      <c r="B16" s="96" t="s">
        <v>110</v>
      </c>
      <c r="C16" s="96" t="s">
        <v>111</v>
      </c>
      <c r="D16" s="96"/>
      <c r="E16" s="97">
        <f t="shared" si="1"/>
        <v>0.74199999999999999</v>
      </c>
      <c r="G16" s="82">
        <v>6.5</v>
      </c>
      <c r="H16" s="83">
        <v>7.5</v>
      </c>
      <c r="I16" s="82">
        <v>7</v>
      </c>
      <c r="J16" s="83">
        <v>8</v>
      </c>
      <c r="K16" s="82">
        <v>8.5</v>
      </c>
      <c r="L16" s="83">
        <v>7</v>
      </c>
      <c r="M16" s="82">
        <v>7.5</v>
      </c>
      <c r="N16" s="83">
        <v>6.5</v>
      </c>
      <c r="O16" s="82">
        <v>7.5</v>
      </c>
      <c r="P16" s="83">
        <v>8</v>
      </c>
      <c r="Q16" s="82">
        <v>8</v>
      </c>
      <c r="R16" s="83">
        <v>7</v>
      </c>
      <c r="S16" s="82">
        <v>7.5</v>
      </c>
      <c r="T16" s="83">
        <v>7</v>
      </c>
      <c r="U16" s="84">
        <v>7</v>
      </c>
      <c r="V16" s="83">
        <v>7.5</v>
      </c>
      <c r="W16" s="84">
        <v>6.5</v>
      </c>
      <c r="AC16" s="85">
        <v>16</v>
      </c>
      <c r="AD16" s="85">
        <v>15</v>
      </c>
      <c r="AE16" s="85">
        <v>14</v>
      </c>
      <c r="AF16" s="85">
        <v>16</v>
      </c>
      <c r="AH16" s="86">
        <f t="shared" si="2"/>
        <v>185.5</v>
      </c>
    </row>
    <row r="17" spans="1:34" ht="18.600000000000001" thickBot="1">
      <c r="A17" s="95">
        <v>70</v>
      </c>
      <c r="B17" s="96" t="s">
        <v>99</v>
      </c>
      <c r="C17" s="96" t="s">
        <v>103</v>
      </c>
      <c r="D17" s="96"/>
      <c r="E17" s="97">
        <f t="shared" si="1"/>
        <v>0.63800000000000001</v>
      </c>
      <c r="G17" s="82">
        <v>6</v>
      </c>
      <c r="H17" s="83">
        <v>6.5</v>
      </c>
      <c r="I17" s="82">
        <v>6.5</v>
      </c>
      <c r="J17" s="83">
        <v>7</v>
      </c>
      <c r="K17" s="82">
        <v>6</v>
      </c>
      <c r="L17" s="83">
        <v>6.5</v>
      </c>
      <c r="M17" s="82">
        <v>7</v>
      </c>
      <c r="N17" s="83">
        <v>5.5</v>
      </c>
      <c r="O17" s="82">
        <v>5.5</v>
      </c>
      <c r="P17" s="83">
        <v>6.5</v>
      </c>
      <c r="Q17" s="82">
        <v>6.5</v>
      </c>
      <c r="R17" s="83">
        <v>7</v>
      </c>
      <c r="S17" s="82">
        <v>6.5</v>
      </c>
      <c r="T17" s="83">
        <v>7</v>
      </c>
      <c r="U17" s="84">
        <v>7</v>
      </c>
      <c r="V17" s="83">
        <v>7</v>
      </c>
      <c r="W17" s="84">
        <v>5.5</v>
      </c>
      <c r="AC17" s="85">
        <v>13</v>
      </c>
      <c r="AD17" s="85">
        <v>12</v>
      </c>
      <c r="AE17" s="85">
        <v>12</v>
      </c>
      <c r="AF17" s="85">
        <v>13</v>
      </c>
      <c r="AH17" s="86">
        <f t="shared" si="2"/>
        <v>159.5</v>
      </c>
    </row>
    <row r="18" spans="1:34" ht="18.600000000000001" thickBot="1">
      <c r="A18" s="95">
        <v>71</v>
      </c>
      <c r="B18" s="96" t="s">
        <v>112</v>
      </c>
      <c r="C18" s="96" t="s">
        <v>113</v>
      </c>
      <c r="D18" s="96"/>
      <c r="E18" s="97">
        <f t="shared" si="1"/>
        <v>0.63400000000000001</v>
      </c>
      <c r="G18" s="82">
        <v>6</v>
      </c>
      <c r="H18" s="83">
        <v>6.5</v>
      </c>
      <c r="I18" s="82">
        <v>6</v>
      </c>
      <c r="J18" s="83">
        <v>7</v>
      </c>
      <c r="K18" s="82">
        <v>6</v>
      </c>
      <c r="L18" s="83">
        <v>5</v>
      </c>
      <c r="M18" s="82">
        <v>5.5</v>
      </c>
      <c r="N18" s="83">
        <v>6</v>
      </c>
      <c r="O18" s="82">
        <v>7.5</v>
      </c>
      <c r="P18" s="83">
        <v>7</v>
      </c>
      <c r="Q18" s="82">
        <v>6.5</v>
      </c>
      <c r="R18" s="83">
        <v>5.5</v>
      </c>
      <c r="S18" s="82">
        <v>7</v>
      </c>
      <c r="T18" s="83">
        <v>7</v>
      </c>
      <c r="U18" s="84">
        <v>7</v>
      </c>
      <c r="V18" s="83">
        <v>6.5</v>
      </c>
      <c r="W18" s="84">
        <v>6.5</v>
      </c>
      <c r="AC18" s="85">
        <v>13</v>
      </c>
      <c r="AD18" s="85">
        <v>12</v>
      </c>
      <c r="AE18" s="85">
        <v>12</v>
      </c>
      <c r="AF18" s="85">
        <v>13</v>
      </c>
      <c r="AH18" s="86">
        <f t="shared" si="2"/>
        <v>158.5</v>
      </c>
    </row>
    <row r="19" spans="1:34" ht="18.600000000000001" thickBot="1">
      <c r="A19" s="95">
        <v>72</v>
      </c>
      <c r="B19" s="96" t="s">
        <v>130</v>
      </c>
      <c r="C19" s="96" t="s">
        <v>131</v>
      </c>
      <c r="D19" s="96"/>
      <c r="E19" s="97">
        <f t="shared" si="1"/>
        <v>0.62</v>
      </c>
      <c r="G19" s="82">
        <v>5.5</v>
      </c>
      <c r="H19" s="83">
        <v>6</v>
      </c>
      <c r="I19" s="82">
        <v>6.5</v>
      </c>
      <c r="J19" s="83">
        <v>6</v>
      </c>
      <c r="K19" s="82">
        <v>7</v>
      </c>
      <c r="L19" s="83">
        <v>7</v>
      </c>
      <c r="M19" s="82">
        <v>6</v>
      </c>
      <c r="N19" s="83">
        <v>7</v>
      </c>
      <c r="O19" s="82">
        <v>6.5</v>
      </c>
      <c r="P19" s="83">
        <v>5.5</v>
      </c>
      <c r="Q19" s="82">
        <v>5</v>
      </c>
      <c r="R19" s="83">
        <v>6</v>
      </c>
      <c r="S19" s="82">
        <v>7</v>
      </c>
      <c r="T19" s="83">
        <v>6</v>
      </c>
      <c r="U19" s="84">
        <v>6.5</v>
      </c>
      <c r="V19" s="83">
        <v>6.5</v>
      </c>
      <c r="W19" s="84">
        <v>7</v>
      </c>
      <c r="AC19" s="85">
        <v>14</v>
      </c>
      <c r="AD19" s="85">
        <v>12</v>
      </c>
      <c r="AE19" s="85">
        <v>10</v>
      </c>
      <c r="AF19" s="85">
        <v>12</v>
      </c>
      <c r="AH19" s="86">
        <f t="shared" si="2"/>
        <v>155</v>
      </c>
    </row>
    <row r="20" spans="1:34" ht="18.600000000000001" thickBot="1">
      <c r="A20" s="95">
        <v>73</v>
      </c>
      <c r="B20" s="96" t="s">
        <v>116</v>
      </c>
      <c r="C20" s="96" t="s">
        <v>117</v>
      </c>
      <c r="D20" s="96"/>
      <c r="E20" s="97">
        <f t="shared" si="1"/>
        <v>0.55000000000000004</v>
      </c>
      <c r="G20" s="82">
        <v>5</v>
      </c>
      <c r="H20" s="83">
        <v>4</v>
      </c>
      <c r="I20" s="82">
        <v>5</v>
      </c>
      <c r="J20" s="83">
        <v>6</v>
      </c>
      <c r="K20" s="82">
        <v>6</v>
      </c>
      <c r="L20" s="83">
        <v>5.5</v>
      </c>
      <c r="M20" s="82">
        <v>6</v>
      </c>
      <c r="N20" s="83">
        <v>5.5</v>
      </c>
      <c r="O20" s="82">
        <v>6.5</v>
      </c>
      <c r="P20" s="83">
        <v>6</v>
      </c>
      <c r="Q20" s="82">
        <v>4</v>
      </c>
      <c r="R20" s="83">
        <v>4</v>
      </c>
      <c r="S20" s="82">
        <v>6.5</v>
      </c>
      <c r="T20" s="83">
        <v>6.5</v>
      </c>
      <c r="U20" s="84">
        <v>5</v>
      </c>
      <c r="V20" s="83">
        <v>4</v>
      </c>
      <c r="W20" s="84">
        <v>6</v>
      </c>
      <c r="AC20" s="85">
        <v>12</v>
      </c>
      <c r="AD20" s="85">
        <v>11</v>
      </c>
      <c r="AE20" s="85">
        <v>11</v>
      </c>
      <c r="AF20" s="85">
        <v>12</v>
      </c>
      <c r="AH20" s="86">
        <f t="shared" si="2"/>
        <v>137.5</v>
      </c>
    </row>
    <row r="21" spans="1:34" ht="18.600000000000001" thickBot="1">
      <c r="A21" s="95">
        <v>74</v>
      </c>
      <c r="B21" s="96" t="s">
        <v>95</v>
      </c>
      <c r="C21" s="96" t="s">
        <v>96</v>
      </c>
      <c r="D21" s="96"/>
      <c r="E21" s="97">
        <f t="shared" si="1"/>
        <v>0.65200000000000002</v>
      </c>
      <c r="G21" s="82">
        <v>5</v>
      </c>
      <c r="H21" s="83">
        <v>6</v>
      </c>
      <c r="I21" s="82">
        <v>6.5</v>
      </c>
      <c r="J21" s="83">
        <v>6</v>
      </c>
      <c r="K21" s="82">
        <v>7</v>
      </c>
      <c r="L21" s="83">
        <v>7</v>
      </c>
      <c r="M21" s="82">
        <v>6.5</v>
      </c>
      <c r="N21" s="83">
        <v>7</v>
      </c>
      <c r="O21" s="82">
        <v>5.5</v>
      </c>
      <c r="P21" s="83">
        <v>7</v>
      </c>
      <c r="Q21" s="82">
        <v>7</v>
      </c>
      <c r="R21" s="83">
        <v>6.5</v>
      </c>
      <c r="S21" s="82">
        <v>5</v>
      </c>
      <c r="T21" s="83">
        <v>7</v>
      </c>
      <c r="U21" s="84">
        <v>7</v>
      </c>
      <c r="V21" s="83">
        <v>7.5</v>
      </c>
      <c r="W21" s="84">
        <v>6.5</v>
      </c>
      <c r="AC21" s="85">
        <v>14</v>
      </c>
      <c r="AD21" s="85">
        <v>13</v>
      </c>
      <c r="AE21" s="85">
        <v>12</v>
      </c>
      <c r="AF21" s="85">
        <v>14</v>
      </c>
      <c r="AH21" s="86">
        <f t="shared" si="2"/>
        <v>163</v>
      </c>
    </row>
    <row r="22" spans="1:34" ht="18.600000000000001" thickBot="1">
      <c r="A22" s="95">
        <v>75</v>
      </c>
      <c r="B22" s="96" t="s">
        <v>82</v>
      </c>
      <c r="C22" s="96" t="s">
        <v>83</v>
      </c>
      <c r="D22" s="96"/>
      <c r="E22" s="97">
        <f t="shared" si="1"/>
        <v>0.68</v>
      </c>
      <c r="G22" s="82">
        <v>7</v>
      </c>
      <c r="H22" s="83">
        <v>6</v>
      </c>
      <c r="I22" s="82">
        <v>6.5</v>
      </c>
      <c r="J22" s="83">
        <v>7.5</v>
      </c>
      <c r="K22" s="82">
        <v>7</v>
      </c>
      <c r="L22" s="83">
        <v>6.5</v>
      </c>
      <c r="M22" s="82">
        <v>6</v>
      </c>
      <c r="N22" s="83">
        <v>6.5</v>
      </c>
      <c r="O22" s="82">
        <v>6.5</v>
      </c>
      <c r="P22" s="83">
        <v>6.5</v>
      </c>
      <c r="Q22" s="82">
        <v>7</v>
      </c>
      <c r="R22" s="83">
        <v>7.5</v>
      </c>
      <c r="S22" s="82">
        <v>7.5</v>
      </c>
      <c r="T22" s="83">
        <v>7</v>
      </c>
      <c r="U22" s="84">
        <v>7.5</v>
      </c>
      <c r="V22" s="83">
        <v>8</v>
      </c>
      <c r="W22" s="84">
        <v>6.5</v>
      </c>
      <c r="AC22" s="85">
        <v>14</v>
      </c>
      <c r="AD22" s="85">
        <v>13</v>
      </c>
      <c r="AE22" s="85">
        <v>12</v>
      </c>
      <c r="AF22" s="85">
        <v>14</v>
      </c>
      <c r="AH22" s="86">
        <f t="shared" si="2"/>
        <v>170</v>
      </c>
    </row>
    <row r="23" spans="1:34" ht="18.600000000000001" thickBot="1">
      <c r="A23" s="95">
        <v>76</v>
      </c>
      <c r="B23" s="96" t="s">
        <v>122</v>
      </c>
      <c r="C23" s="96" t="s">
        <v>123</v>
      </c>
      <c r="D23" s="96"/>
      <c r="E23" s="97">
        <f t="shared" si="1"/>
        <v>0</v>
      </c>
      <c r="AH23" s="86">
        <f t="shared" si="2"/>
        <v>0</v>
      </c>
    </row>
    <row r="24" spans="1:34" ht="18.600000000000001" thickBot="1">
      <c r="A24" s="95">
        <v>77</v>
      </c>
      <c r="B24" s="96" t="s">
        <v>124</v>
      </c>
      <c r="C24" s="96" t="s">
        <v>125</v>
      </c>
      <c r="D24" s="96"/>
      <c r="E24" s="97">
        <f t="shared" si="1"/>
        <v>0.62</v>
      </c>
      <c r="G24" s="82">
        <v>7</v>
      </c>
      <c r="H24" s="83">
        <v>6.5</v>
      </c>
      <c r="I24" s="82">
        <v>6</v>
      </c>
      <c r="J24" s="83">
        <v>6.5</v>
      </c>
      <c r="K24" s="82">
        <v>7</v>
      </c>
      <c r="L24" s="83">
        <v>7</v>
      </c>
      <c r="M24" s="82">
        <v>6.5</v>
      </c>
      <c r="N24" s="83">
        <v>6.5</v>
      </c>
      <c r="O24" s="82">
        <v>6</v>
      </c>
      <c r="P24" s="83">
        <v>2</v>
      </c>
      <c r="Q24" s="82">
        <v>6</v>
      </c>
      <c r="R24" s="83">
        <v>5.5</v>
      </c>
      <c r="S24" s="82">
        <v>5.5</v>
      </c>
      <c r="T24" s="83">
        <v>7</v>
      </c>
      <c r="U24" s="84">
        <v>7</v>
      </c>
      <c r="V24" s="83">
        <v>6.5</v>
      </c>
      <c r="W24" s="84">
        <v>6.5</v>
      </c>
      <c r="AC24" s="85">
        <v>13</v>
      </c>
      <c r="AD24" s="85">
        <v>12</v>
      </c>
      <c r="AE24" s="85">
        <v>12</v>
      </c>
      <c r="AF24" s="85">
        <v>13</v>
      </c>
      <c r="AH24" s="86">
        <f t="shared" si="2"/>
        <v>155</v>
      </c>
    </row>
    <row r="25" spans="1:34" ht="18.600000000000001" thickBot="1">
      <c r="A25" s="95">
        <v>78</v>
      </c>
      <c r="B25" s="96" t="s">
        <v>126</v>
      </c>
      <c r="C25" s="96" t="s">
        <v>127</v>
      </c>
      <c r="D25" s="96"/>
      <c r="E25" s="97">
        <f t="shared" si="1"/>
        <v>0.73799999999999999</v>
      </c>
      <c r="G25" s="82">
        <v>6.5</v>
      </c>
      <c r="H25" s="83">
        <v>6</v>
      </c>
      <c r="I25" s="82">
        <v>7</v>
      </c>
      <c r="J25" s="83">
        <v>8</v>
      </c>
      <c r="K25" s="82">
        <v>7.5</v>
      </c>
      <c r="L25" s="83">
        <v>7.5</v>
      </c>
      <c r="M25" s="82">
        <v>7</v>
      </c>
      <c r="N25" s="83">
        <v>6.5</v>
      </c>
      <c r="O25" s="82">
        <v>7</v>
      </c>
      <c r="P25" s="83">
        <v>7</v>
      </c>
      <c r="Q25" s="82">
        <v>7</v>
      </c>
      <c r="R25" s="83">
        <v>8</v>
      </c>
      <c r="S25" s="82">
        <v>7.5</v>
      </c>
      <c r="T25" s="83">
        <v>8</v>
      </c>
      <c r="U25" s="84">
        <v>7.5</v>
      </c>
      <c r="V25" s="83">
        <v>8</v>
      </c>
      <c r="W25" s="84">
        <v>7.5</v>
      </c>
      <c r="AC25" s="85">
        <v>16</v>
      </c>
      <c r="AD25" s="85">
        <v>15</v>
      </c>
      <c r="AE25" s="85">
        <v>14</v>
      </c>
      <c r="AF25" s="85">
        <v>16</v>
      </c>
      <c r="AH25" s="86">
        <f t="shared" si="2"/>
        <v>184.5</v>
      </c>
    </row>
    <row r="26" spans="1:34" ht="18.600000000000001" thickBot="1">
      <c r="A26" s="95">
        <v>79</v>
      </c>
      <c r="B26" s="96" t="s">
        <v>106</v>
      </c>
      <c r="C26" s="96" t="s">
        <v>107</v>
      </c>
      <c r="D26" s="96"/>
      <c r="E26" s="97">
        <f t="shared" si="1"/>
        <v>0.67400000000000004</v>
      </c>
      <c r="G26" s="82">
        <v>7</v>
      </c>
      <c r="H26" s="83">
        <v>7</v>
      </c>
      <c r="I26" s="82">
        <v>7</v>
      </c>
      <c r="J26" s="83">
        <v>7.5</v>
      </c>
      <c r="K26" s="82">
        <v>7</v>
      </c>
      <c r="L26" s="83">
        <v>6.5</v>
      </c>
      <c r="M26" s="82">
        <v>6.5</v>
      </c>
      <c r="N26" s="83">
        <v>6</v>
      </c>
      <c r="O26" s="82">
        <v>7</v>
      </c>
      <c r="P26" s="83">
        <v>6.5</v>
      </c>
      <c r="Q26" s="82">
        <v>7</v>
      </c>
      <c r="R26" s="83">
        <v>6</v>
      </c>
      <c r="S26" s="82">
        <v>7.5</v>
      </c>
      <c r="T26" s="83">
        <v>6.5</v>
      </c>
      <c r="U26" s="84">
        <v>7</v>
      </c>
      <c r="V26" s="83">
        <v>7</v>
      </c>
      <c r="W26" s="84">
        <v>7.5</v>
      </c>
      <c r="AC26" s="85">
        <v>13</v>
      </c>
      <c r="AD26" s="85">
        <v>13</v>
      </c>
      <c r="AE26" s="85">
        <v>12</v>
      </c>
      <c r="AF26" s="85">
        <v>14</v>
      </c>
      <c r="AH26" s="86">
        <f t="shared" si="2"/>
        <v>168.5</v>
      </c>
    </row>
    <row r="27" spans="1:34" ht="18.600000000000001" thickBot="1">
      <c r="A27" s="95">
        <v>80</v>
      </c>
      <c r="B27" s="96" t="s">
        <v>88</v>
      </c>
      <c r="C27" s="96" t="s">
        <v>89</v>
      </c>
      <c r="D27" s="96"/>
      <c r="E27" s="97">
        <f t="shared" si="1"/>
        <v>0.68</v>
      </c>
      <c r="G27" s="82">
        <v>6.5</v>
      </c>
      <c r="H27" s="83">
        <v>6</v>
      </c>
      <c r="I27" s="82">
        <v>6</v>
      </c>
      <c r="J27" s="83">
        <v>5.5</v>
      </c>
      <c r="K27" s="82">
        <v>6.5</v>
      </c>
      <c r="L27" s="83">
        <v>6.5</v>
      </c>
      <c r="M27" s="82">
        <v>6</v>
      </c>
      <c r="N27" s="83">
        <v>6.5</v>
      </c>
      <c r="O27" s="82">
        <v>8</v>
      </c>
      <c r="P27" s="83">
        <v>7.5</v>
      </c>
      <c r="Q27" s="82">
        <v>7.5</v>
      </c>
      <c r="R27" s="83">
        <v>7.5</v>
      </c>
      <c r="S27" s="82">
        <v>7</v>
      </c>
      <c r="T27" s="83">
        <v>6</v>
      </c>
      <c r="U27" s="84">
        <v>6.5</v>
      </c>
      <c r="V27" s="83">
        <v>7</v>
      </c>
      <c r="W27" s="84">
        <v>7.5</v>
      </c>
      <c r="AC27" s="85">
        <v>15</v>
      </c>
      <c r="AD27" s="85">
        <v>14</v>
      </c>
      <c r="AE27" s="85">
        <v>13</v>
      </c>
      <c r="AF27" s="85">
        <v>14</v>
      </c>
      <c r="AH27" s="86">
        <f t="shared" si="2"/>
        <v>170</v>
      </c>
    </row>
    <row r="28" spans="1:34" ht="18.600000000000001" thickBot="1">
      <c r="A28" s="95">
        <v>81</v>
      </c>
      <c r="B28" s="96" t="s">
        <v>128</v>
      </c>
      <c r="C28" s="96" t="s">
        <v>129</v>
      </c>
      <c r="D28" s="96"/>
      <c r="E28" s="97">
        <f t="shared" si="1"/>
        <v>0.67800000000000005</v>
      </c>
      <c r="G28" s="82">
        <v>7.5</v>
      </c>
      <c r="H28" s="83">
        <v>7</v>
      </c>
      <c r="I28" s="82">
        <v>6.5</v>
      </c>
      <c r="J28" s="83">
        <v>6.5</v>
      </c>
      <c r="K28" s="82">
        <v>7</v>
      </c>
      <c r="L28" s="83">
        <v>6.5</v>
      </c>
      <c r="M28" s="82">
        <v>7</v>
      </c>
      <c r="N28" s="83">
        <v>7</v>
      </c>
      <c r="O28" s="82">
        <v>6.5</v>
      </c>
      <c r="P28" s="83">
        <v>7.5</v>
      </c>
      <c r="Q28" s="82">
        <v>6.5</v>
      </c>
      <c r="R28" s="83">
        <v>6.5</v>
      </c>
      <c r="S28" s="82">
        <v>6.5</v>
      </c>
      <c r="T28" s="83">
        <v>7</v>
      </c>
      <c r="U28" s="84">
        <v>7</v>
      </c>
      <c r="V28" s="83">
        <v>7.5</v>
      </c>
      <c r="W28" s="84">
        <v>6.5</v>
      </c>
      <c r="AC28" s="85">
        <v>14</v>
      </c>
      <c r="AD28" s="85">
        <v>13</v>
      </c>
      <c r="AE28" s="85">
        <v>12</v>
      </c>
      <c r="AF28" s="85">
        <v>14</v>
      </c>
      <c r="AH28" s="86">
        <f t="shared" si="2"/>
        <v>169.5</v>
      </c>
    </row>
    <row r="29" spans="1:34" ht="18.600000000000001" thickBot="1">
      <c r="A29" s="95">
        <v>82</v>
      </c>
      <c r="B29" s="96" t="s">
        <v>210</v>
      </c>
      <c r="C29" s="96" t="s">
        <v>211</v>
      </c>
      <c r="D29" s="96"/>
      <c r="E29" s="97">
        <f t="shared" si="1"/>
        <v>0.52600000000000002</v>
      </c>
      <c r="G29" s="82">
        <v>6</v>
      </c>
      <c r="H29" s="83">
        <v>5.5</v>
      </c>
      <c r="I29" s="82">
        <v>6.5</v>
      </c>
      <c r="J29" s="83">
        <v>6</v>
      </c>
      <c r="K29" s="82">
        <v>6.5</v>
      </c>
      <c r="L29" s="83">
        <v>5.5</v>
      </c>
      <c r="M29" s="82">
        <v>5.5</v>
      </c>
      <c r="N29" s="83">
        <v>6</v>
      </c>
      <c r="O29" s="82">
        <v>6.5</v>
      </c>
      <c r="P29" s="83">
        <v>2</v>
      </c>
      <c r="Q29" s="82">
        <v>2</v>
      </c>
      <c r="R29" s="83">
        <v>4</v>
      </c>
      <c r="S29" s="82">
        <v>4</v>
      </c>
      <c r="T29" s="83">
        <v>4</v>
      </c>
      <c r="U29" s="84">
        <v>5</v>
      </c>
      <c r="V29" s="83">
        <v>6.5</v>
      </c>
      <c r="W29" s="84">
        <v>7</v>
      </c>
      <c r="AC29" s="85">
        <v>12</v>
      </c>
      <c r="AD29" s="85">
        <v>11</v>
      </c>
      <c r="AE29" s="85">
        <v>8</v>
      </c>
      <c r="AF29" s="85">
        <v>12</v>
      </c>
      <c r="AH29" s="86">
        <f t="shared" si="2"/>
        <v>131.5</v>
      </c>
    </row>
    <row r="30" spans="1:34" ht="18.600000000000001" thickBot="1">
      <c r="A30" s="95">
        <v>83</v>
      </c>
      <c r="B30" s="99" t="s">
        <v>205</v>
      </c>
      <c r="C30" s="99" t="s">
        <v>206</v>
      </c>
      <c r="D30" s="96"/>
      <c r="E30" s="97">
        <f t="shared" si="1"/>
        <v>0.68200000000000005</v>
      </c>
      <c r="G30" s="82">
        <v>6.5</v>
      </c>
      <c r="H30" s="83">
        <v>7</v>
      </c>
      <c r="I30" s="82">
        <v>6.5</v>
      </c>
      <c r="J30" s="83">
        <v>6.5</v>
      </c>
      <c r="K30" s="82">
        <v>6</v>
      </c>
      <c r="L30" s="83">
        <v>6</v>
      </c>
      <c r="M30" s="82">
        <v>5.5</v>
      </c>
      <c r="N30" s="83">
        <v>7</v>
      </c>
      <c r="O30" s="82">
        <v>7</v>
      </c>
      <c r="P30" s="83">
        <v>7.5</v>
      </c>
      <c r="Q30" s="82">
        <v>7.5</v>
      </c>
      <c r="R30" s="83">
        <v>7</v>
      </c>
      <c r="S30" s="82">
        <v>5</v>
      </c>
      <c r="T30" s="83">
        <v>7.5</v>
      </c>
      <c r="U30" s="84">
        <v>8</v>
      </c>
      <c r="V30" s="83">
        <v>7</v>
      </c>
      <c r="W30" s="84">
        <v>7</v>
      </c>
      <c r="AC30" s="85">
        <v>15</v>
      </c>
      <c r="AD30" s="85">
        <v>14</v>
      </c>
      <c r="AE30" s="85">
        <v>13</v>
      </c>
      <c r="AF30" s="85">
        <v>14</v>
      </c>
      <c r="AH30" s="86">
        <f t="shared" si="2"/>
        <v>170.5</v>
      </c>
    </row>
    <row r="31" spans="1:34" ht="18.600000000000001" thickBot="1">
      <c r="A31" s="95">
        <v>84</v>
      </c>
      <c r="B31" s="96" t="s">
        <v>93</v>
      </c>
      <c r="C31" s="96" t="s">
        <v>94</v>
      </c>
      <c r="D31" s="100"/>
      <c r="E31" s="97">
        <f t="shared" si="1"/>
        <v>0</v>
      </c>
      <c r="AH31" s="86">
        <f t="shared" si="2"/>
        <v>0</v>
      </c>
    </row>
    <row r="32" spans="1:34" ht="15" thickBot="1">
      <c r="D32" s="101"/>
      <c r="E32" s="97">
        <f t="shared" si="1"/>
        <v>0</v>
      </c>
      <c r="AH32" s="86">
        <f t="shared" si="2"/>
        <v>0</v>
      </c>
    </row>
    <row r="33" spans="2:34" ht="15" thickBot="1">
      <c r="B33" s="96"/>
      <c r="C33" s="96"/>
      <c r="D33" s="101"/>
      <c r="E33" s="102">
        <f t="shared" ref="E33:E39" si="3">AH33/$F$1*100</f>
        <v>0</v>
      </c>
      <c r="AH33" s="86">
        <f t="shared" si="2"/>
        <v>0</v>
      </c>
    </row>
    <row r="34" spans="2:34" ht="15" thickBot="1">
      <c r="B34" s="99"/>
      <c r="D34" s="101"/>
      <c r="E34" s="102">
        <f t="shared" si="3"/>
        <v>0</v>
      </c>
      <c r="AH34" s="86">
        <f t="shared" si="2"/>
        <v>0</v>
      </c>
    </row>
    <row r="35" spans="2:34" ht="15" thickBot="1">
      <c r="B35" s="96"/>
      <c r="C35" s="96"/>
      <c r="D35" s="101"/>
      <c r="E35" s="102">
        <f t="shared" si="3"/>
        <v>0</v>
      </c>
      <c r="AH35" s="86">
        <f t="shared" si="2"/>
        <v>0</v>
      </c>
    </row>
    <row r="36" spans="2:34" ht="15" thickBot="1">
      <c r="B36" s="103"/>
      <c r="C36" s="103"/>
      <c r="D36" s="101"/>
      <c r="E36" s="102">
        <f t="shared" si="3"/>
        <v>0</v>
      </c>
      <c r="AH36" s="86">
        <f t="shared" si="2"/>
        <v>0</v>
      </c>
    </row>
    <row r="37" spans="2:34" ht="15" thickBot="1">
      <c r="B37" s="103"/>
      <c r="C37" s="103"/>
      <c r="D37" s="101"/>
      <c r="E37" s="102">
        <f t="shared" si="3"/>
        <v>0</v>
      </c>
      <c r="AH37" s="86">
        <f t="shared" si="2"/>
        <v>0</v>
      </c>
    </row>
    <row r="38" spans="2:34" ht="15" thickBot="1">
      <c r="B38" s="103"/>
      <c r="C38" s="103"/>
      <c r="D38" s="101"/>
      <c r="E38" s="102">
        <f t="shared" si="3"/>
        <v>0</v>
      </c>
      <c r="AH38" s="86">
        <f t="shared" si="2"/>
        <v>0</v>
      </c>
    </row>
    <row r="39" spans="2:34">
      <c r="B39" s="103"/>
      <c r="C39" s="103"/>
      <c r="D39" s="101"/>
      <c r="E39" s="102">
        <f t="shared" si="3"/>
        <v>0</v>
      </c>
      <c r="AH39" s="86">
        <f t="shared" si="2"/>
        <v>0</v>
      </c>
    </row>
    <row r="40" spans="2:34">
      <c r="AH40" s="86">
        <f t="shared" si="2"/>
        <v>0</v>
      </c>
    </row>
    <row r="41" spans="2:34">
      <c r="AH41" s="86">
        <f t="shared" si="2"/>
        <v>0</v>
      </c>
    </row>
    <row r="42" spans="2:34">
      <c r="AH42" s="86">
        <f t="shared" si="2"/>
        <v>0</v>
      </c>
    </row>
    <row r="43" spans="2:34">
      <c r="AH43" s="86">
        <f t="shared" si="2"/>
        <v>0</v>
      </c>
    </row>
    <row r="44" spans="2:34">
      <c r="AH44" s="86">
        <f t="shared" si="2"/>
        <v>0</v>
      </c>
    </row>
    <row r="45" spans="2:34">
      <c r="AH45" s="86">
        <f t="shared" si="2"/>
        <v>0</v>
      </c>
    </row>
    <row r="46" spans="2:34">
      <c r="AH46" s="86">
        <f t="shared" si="2"/>
        <v>0</v>
      </c>
    </row>
    <row r="47" spans="2:34">
      <c r="AH47" s="86">
        <f t="shared" si="2"/>
        <v>0</v>
      </c>
    </row>
    <row r="48" spans="2:34">
      <c r="AH48" s="86">
        <f t="shared" si="2"/>
        <v>0</v>
      </c>
    </row>
    <row r="49" spans="34:34">
      <c r="AH49" s="86">
        <f t="shared" si="2"/>
        <v>0</v>
      </c>
    </row>
    <row r="50" spans="34:34">
      <c r="AH50" s="86">
        <f t="shared" si="2"/>
        <v>0</v>
      </c>
    </row>
    <row r="51" spans="34:34">
      <c r="AH51" s="86">
        <f t="shared" si="2"/>
        <v>0</v>
      </c>
    </row>
    <row r="52" spans="34:34">
      <c r="AH52" s="86">
        <f t="shared" si="2"/>
        <v>0</v>
      </c>
    </row>
    <row r="53" spans="34:34">
      <c r="AH53" s="86">
        <f t="shared" si="2"/>
        <v>0</v>
      </c>
    </row>
    <row r="54" spans="34:34">
      <c r="AH54" s="86">
        <f t="shared" ref="AH54:AH55" si="4">SUM(G54:AF54)</f>
        <v>0</v>
      </c>
    </row>
    <row r="55" spans="34:34">
      <c r="AH55" s="86">
        <f t="shared" si="4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EBCE-B7C5-41A4-9666-AABC6AD30A1A}">
  <dimension ref="A1:D36"/>
  <sheetViews>
    <sheetView workbookViewId="0">
      <selection activeCell="C18" sqref="C18"/>
    </sheetView>
  </sheetViews>
  <sheetFormatPr defaultRowHeight="14.4"/>
  <cols>
    <col min="2" max="2" width="20.44140625" customWidth="1"/>
    <col min="3" max="3" width="22.33203125" customWidth="1"/>
    <col min="4" max="4" width="8.88671875" style="45"/>
  </cols>
  <sheetData>
    <row r="1" spans="1:4" ht="28.8">
      <c r="A1" s="10"/>
      <c r="B1" s="60" t="s">
        <v>196</v>
      </c>
      <c r="C1" s="60"/>
    </row>
    <row r="2" spans="1:4" ht="15" thickBot="1">
      <c r="A2" s="10"/>
      <c r="B2" s="10" t="s">
        <v>193</v>
      </c>
      <c r="C2" s="10" t="s">
        <v>185</v>
      </c>
      <c r="D2" s="45" t="s">
        <v>186</v>
      </c>
    </row>
    <row r="3" spans="1:4" ht="18.600000000000001" thickBot="1">
      <c r="A3" s="3">
        <v>1</v>
      </c>
      <c r="B3" s="4" t="s">
        <v>110</v>
      </c>
      <c r="C3" s="4" t="s">
        <v>111</v>
      </c>
      <c r="D3" s="78">
        <f>'N1 Punten'!E16</f>
        <v>0.74199999999999999</v>
      </c>
    </row>
    <row r="4" spans="1:4" ht="18.600000000000001" thickBot="1">
      <c r="A4" s="3">
        <v>2</v>
      </c>
      <c r="B4" s="4" t="s">
        <v>126</v>
      </c>
      <c r="C4" s="4" t="s">
        <v>127</v>
      </c>
      <c r="D4" s="78">
        <f>'N1 Punten'!E25</f>
        <v>0.73799999999999999</v>
      </c>
    </row>
    <row r="5" spans="1:4" ht="18.600000000000001" thickBot="1">
      <c r="A5" s="3">
        <v>3</v>
      </c>
      <c r="B5" s="4" t="s">
        <v>101</v>
      </c>
      <c r="C5" s="4" t="s">
        <v>102</v>
      </c>
      <c r="D5" s="78">
        <f>'N1 Punten'!E13</f>
        <v>0.70799999999999996</v>
      </c>
    </row>
    <row r="6" spans="1:4" ht="18.600000000000001" thickBot="1">
      <c r="A6" s="3">
        <v>4</v>
      </c>
      <c r="B6" s="4" t="s">
        <v>120</v>
      </c>
      <c r="C6" s="4" t="s">
        <v>121</v>
      </c>
      <c r="D6" s="78">
        <f>'N1 Punten'!E11</f>
        <v>0.7</v>
      </c>
    </row>
    <row r="7" spans="1:4" ht="18.600000000000001" thickBot="1">
      <c r="A7" s="3">
        <v>5</v>
      </c>
      <c r="B7" s="4" t="s">
        <v>90</v>
      </c>
      <c r="C7" s="4" t="s">
        <v>91</v>
      </c>
      <c r="D7" s="78">
        <f>'N1 Punten'!E6</f>
        <v>0.68400000000000005</v>
      </c>
    </row>
    <row r="8" spans="1:4" ht="18.600000000000001" thickBot="1">
      <c r="A8" s="3">
        <v>6</v>
      </c>
      <c r="B8" s="4" t="s">
        <v>205</v>
      </c>
      <c r="C8" s="4" t="s">
        <v>206</v>
      </c>
      <c r="D8" s="78">
        <f>'N1 Punten'!E30</f>
        <v>0.68200000000000005</v>
      </c>
    </row>
    <row r="9" spans="1:4" ht="18.600000000000001" thickBot="1">
      <c r="A9" s="3">
        <v>7</v>
      </c>
      <c r="B9" s="4" t="s">
        <v>99</v>
      </c>
      <c r="C9" s="4" t="s">
        <v>100</v>
      </c>
      <c r="D9" s="78">
        <f>'N1 Punten'!E8</f>
        <v>0.68</v>
      </c>
    </row>
    <row r="10" spans="1:4" ht="18.600000000000001" thickBot="1">
      <c r="A10" s="3">
        <v>8</v>
      </c>
      <c r="B10" s="4" t="s">
        <v>82</v>
      </c>
      <c r="C10" s="4" t="s">
        <v>83</v>
      </c>
      <c r="D10" s="78">
        <f>'N1 Punten'!E22</f>
        <v>0.68</v>
      </c>
    </row>
    <row r="11" spans="1:4" ht="18.600000000000001" thickBot="1">
      <c r="A11" s="3">
        <v>9</v>
      </c>
      <c r="B11" s="4" t="s">
        <v>88</v>
      </c>
      <c r="C11" s="4" t="s">
        <v>89</v>
      </c>
      <c r="D11" s="78">
        <f>'N1 Punten'!E27</f>
        <v>0.68</v>
      </c>
    </row>
    <row r="12" spans="1:4" ht="18.600000000000001" thickBot="1">
      <c r="A12" s="3">
        <v>10</v>
      </c>
      <c r="B12" s="4" t="s">
        <v>97</v>
      </c>
      <c r="C12" s="4" t="s">
        <v>98</v>
      </c>
      <c r="D12" s="78">
        <f>'N1 Punten'!E10</f>
        <v>0.67800000000000005</v>
      </c>
    </row>
    <row r="13" spans="1:4" ht="18.600000000000001" thickBot="1">
      <c r="A13" s="3">
        <v>11</v>
      </c>
      <c r="B13" s="4" t="s">
        <v>128</v>
      </c>
      <c r="C13" s="4" t="s">
        <v>129</v>
      </c>
      <c r="D13" s="78">
        <f>'N1 Punten'!E28</f>
        <v>0.67800000000000005</v>
      </c>
    </row>
    <row r="14" spans="1:4" ht="18.600000000000001" thickBot="1">
      <c r="A14" s="3">
        <v>12</v>
      </c>
      <c r="B14" s="4" t="s">
        <v>106</v>
      </c>
      <c r="C14" s="4" t="s">
        <v>107</v>
      </c>
      <c r="D14" s="78">
        <f>'N1 Punten'!E26</f>
        <v>0.67400000000000004</v>
      </c>
    </row>
    <row r="15" spans="1:4" ht="18.600000000000001" thickBot="1">
      <c r="A15" s="3">
        <v>13</v>
      </c>
      <c r="B15" s="4" t="s">
        <v>95</v>
      </c>
      <c r="C15" s="4" t="s">
        <v>96</v>
      </c>
      <c r="D15" s="78">
        <f>'N1 Punten'!E21</f>
        <v>0.65200000000000002</v>
      </c>
    </row>
    <row r="16" spans="1:4" ht="29.4" thickBot="1">
      <c r="A16" s="3">
        <v>14</v>
      </c>
      <c r="B16" s="4" t="s">
        <v>43</v>
      </c>
      <c r="C16" s="4" t="s">
        <v>44</v>
      </c>
      <c r="D16" s="78">
        <f>'N1 Punten'!E3</f>
        <v>0.64600000000000002</v>
      </c>
    </row>
    <row r="17" spans="1:4" ht="18.600000000000001" thickBot="1">
      <c r="A17" s="3">
        <v>15</v>
      </c>
      <c r="B17" s="4" t="s">
        <v>99</v>
      </c>
      <c r="C17" s="4" t="s">
        <v>103</v>
      </c>
      <c r="D17" s="78">
        <f>'N1 Punten'!E17</f>
        <v>0.63800000000000001</v>
      </c>
    </row>
    <row r="18" spans="1:4" ht="18.600000000000001" thickBot="1">
      <c r="A18" s="3">
        <v>16</v>
      </c>
      <c r="B18" s="4" t="s">
        <v>112</v>
      </c>
      <c r="C18" s="4" t="s">
        <v>113</v>
      </c>
      <c r="D18" s="78">
        <f>'N1 Punten'!E18</f>
        <v>0.63400000000000001</v>
      </c>
    </row>
    <row r="19" spans="1:4" ht="18.600000000000001" thickBot="1">
      <c r="A19" s="3">
        <v>17</v>
      </c>
      <c r="B19" s="4" t="s">
        <v>118</v>
      </c>
      <c r="C19" s="4" t="s">
        <v>119</v>
      </c>
      <c r="D19" s="78">
        <f>'N1 Punten'!E12</f>
        <v>0.622</v>
      </c>
    </row>
    <row r="20" spans="1:4" ht="18.600000000000001" thickBot="1">
      <c r="A20" s="3">
        <v>18</v>
      </c>
      <c r="B20" s="4" t="s">
        <v>114</v>
      </c>
      <c r="C20" s="4" t="s">
        <v>115</v>
      </c>
      <c r="D20" s="78">
        <f>'N1 Punten'!E19</f>
        <v>0.62</v>
      </c>
    </row>
    <row r="21" spans="1:4" ht="18.600000000000001" thickBot="1">
      <c r="A21" s="3">
        <v>19</v>
      </c>
      <c r="B21" s="4" t="s">
        <v>124</v>
      </c>
      <c r="C21" s="4" t="s">
        <v>125</v>
      </c>
      <c r="D21" s="78">
        <f>'N1 Punten'!E24</f>
        <v>0.62</v>
      </c>
    </row>
    <row r="22" spans="1:4" ht="18.600000000000001" thickBot="1">
      <c r="A22" s="3">
        <v>20</v>
      </c>
      <c r="B22" s="4" t="s">
        <v>62</v>
      </c>
      <c r="C22" s="4" t="s">
        <v>63</v>
      </c>
      <c r="D22" s="78">
        <f>'N1 Punten'!E4</f>
        <v>0.61799999999999999</v>
      </c>
    </row>
    <row r="23" spans="1:4" ht="18.600000000000001" thickBot="1">
      <c r="A23" s="3">
        <v>21</v>
      </c>
      <c r="B23" s="4" t="s">
        <v>78</v>
      </c>
      <c r="C23" s="4" t="s">
        <v>79</v>
      </c>
      <c r="D23" s="78">
        <f>'N1 Punten'!E9</f>
        <v>0.60599999999999998</v>
      </c>
    </row>
    <row r="24" spans="1:4" ht="18.600000000000001" thickBot="1">
      <c r="A24" s="3">
        <v>22</v>
      </c>
      <c r="B24" s="4" t="s">
        <v>24</v>
      </c>
      <c r="C24" s="4" t="s">
        <v>25</v>
      </c>
      <c r="D24" s="78">
        <f>'N1 Punten'!E5</f>
        <v>0.59599999999999997</v>
      </c>
    </row>
    <row r="25" spans="1:4" ht="18.600000000000001" thickBot="1">
      <c r="A25" s="3">
        <v>23</v>
      </c>
      <c r="B25" s="4" t="s">
        <v>108</v>
      </c>
      <c r="C25" s="4" t="s">
        <v>109</v>
      </c>
      <c r="D25" s="78">
        <f>'N1 Punten'!E15</f>
        <v>0.59199999999999997</v>
      </c>
    </row>
    <row r="26" spans="1:4" ht="18.600000000000001" thickBot="1">
      <c r="A26" s="3">
        <v>24</v>
      </c>
      <c r="B26" s="4" t="s">
        <v>116</v>
      </c>
      <c r="C26" s="4" t="s">
        <v>117</v>
      </c>
      <c r="D26" s="78">
        <f>'N1 Punten'!E20</f>
        <v>0.55000000000000004</v>
      </c>
    </row>
    <row r="27" spans="1:4" ht="18.600000000000001" thickBot="1">
      <c r="A27" s="3">
        <v>25</v>
      </c>
      <c r="B27" s="4" t="s">
        <v>130</v>
      </c>
      <c r="C27" s="4" t="s">
        <v>131</v>
      </c>
      <c r="D27" s="78">
        <f>'N1 Punten'!E29</f>
        <v>0.52600000000000002</v>
      </c>
    </row>
    <row r="28" spans="1:4" ht="18.600000000000001" thickBot="1">
      <c r="A28" s="3">
        <v>26</v>
      </c>
      <c r="B28" s="4" t="s">
        <v>47</v>
      </c>
      <c r="C28" s="4" t="s">
        <v>92</v>
      </c>
      <c r="D28" s="78">
        <f>'N1 Punten'!E7</f>
        <v>0.52400000000000002</v>
      </c>
    </row>
    <row r="29" spans="1:4" ht="18.600000000000001" thickBot="1">
      <c r="A29" s="3">
        <v>27</v>
      </c>
      <c r="B29" s="4" t="s">
        <v>104</v>
      </c>
      <c r="C29" s="4" t="s">
        <v>105</v>
      </c>
      <c r="D29" s="78">
        <f>'N1 Punten'!E14</f>
        <v>0</v>
      </c>
    </row>
    <row r="30" spans="1:4" ht="18.600000000000001" thickBot="1">
      <c r="A30" s="3">
        <v>28</v>
      </c>
      <c r="B30" s="6" t="s">
        <v>122</v>
      </c>
      <c r="C30" s="6" t="s">
        <v>123</v>
      </c>
      <c r="D30" s="78">
        <f>'N1 Punten'!E23</f>
        <v>0</v>
      </c>
    </row>
    <row r="31" spans="1:4" ht="18">
      <c r="A31" s="3">
        <v>29</v>
      </c>
      <c r="B31" s="4" t="s">
        <v>93</v>
      </c>
      <c r="C31" s="4" t="s">
        <v>94</v>
      </c>
      <c r="D31" s="78">
        <f>'N1 Punten'!E31</f>
        <v>0</v>
      </c>
    </row>
    <row r="32" spans="1:4">
      <c r="A32" s="10">
        <v>31</v>
      </c>
      <c r="B32" s="10"/>
      <c r="C32" s="10"/>
    </row>
    <row r="33" spans="1:3">
      <c r="A33" s="10">
        <v>32</v>
      </c>
      <c r="B33" s="10"/>
      <c r="C33" s="10"/>
    </row>
    <row r="34" spans="1:3">
      <c r="A34" s="10">
        <v>33</v>
      </c>
      <c r="B34" s="10"/>
      <c r="C34" s="10"/>
    </row>
    <row r="35" spans="1:3">
      <c r="A35" s="10">
        <v>34</v>
      </c>
      <c r="B35" s="10"/>
      <c r="C35" s="10"/>
    </row>
    <row r="36" spans="1:3">
      <c r="A36" s="10"/>
      <c r="B36" s="10"/>
      <c r="C36" s="10"/>
    </row>
  </sheetData>
  <autoFilter ref="A2:D2" xr:uid="{3D34EBCE-B7C5-41A4-9666-AABC6AD30A1A}">
    <sortState xmlns:xlrd2="http://schemas.microsoft.com/office/spreadsheetml/2017/richdata2" ref="A3:D35">
      <sortCondition descending="1" ref="D2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75AA5-397E-4ED2-B363-7806B7863523}">
  <dimension ref="A1:D25"/>
  <sheetViews>
    <sheetView workbookViewId="0">
      <selection activeCell="C24" sqref="C24"/>
    </sheetView>
  </sheetViews>
  <sheetFormatPr defaultRowHeight="14.4"/>
  <cols>
    <col min="2" max="2" width="21.5546875" customWidth="1"/>
    <col min="3" max="3" width="25.88671875" customWidth="1"/>
    <col min="4" max="4" width="8.88671875" style="45"/>
  </cols>
  <sheetData>
    <row r="1" spans="1:4" ht="29.4" thickBot="1">
      <c r="B1" s="57" t="s">
        <v>198</v>
      </c>
    </row>
    <row r="2" spans="1:4" ht="15" thickBot="1">
      <c r="A2" s="46"/>
      <c r="B2" s="47" t="s">
        <v>193</v>
      </c>
      <c r="C2" s="47" t="s">
        <v>185</v>
      </c>
      <c r="D2" s="47" t="s">
        <v>199</v>
      </c>
    </row>
    <row r="3" spans="1:4" ht="18.600000000000001" thickBot="1">
      <c r="A3" s="3">
        <v>93</v>
      </c>
      <c r="B3" s="4" t="s">
        <v>139</v>
      </c>
      <c r="C3" s="4" t="s">
        <v>140</v>
      </c>
      <c r="D3" s="78">
        <f>'N2 Punten'!E8</f>
        <v>0.78030303030303028</v>
      </c>
    </row>
    <row r="4" spans="1:4" ht="18.600000000000001" thickBot="1">
      <c r="A4" s="3">
        <v>95</v>
      </c>
      <c r="B4" s="4" t="s">
        <v>143</v>
      </c>
      <c r="C4" s="4" t="s">
        <v>144</v>
      </c>
      <c r="D4" s="78">
        <f>'N2 Punten'!E10</f>
        <v>0.70454545454545459</v>
      </c>
    </row>
    <row r="5" spans="1:4" ht="18.600000000000001" thickBot="1">
      <c r="A5" s="3">
        <v>91</v>
      </c>
      <c r="B5" s="4" t="s">
        <v>135</v>
      </c>
      <c r="C5" s="4" t="s">
        <v>136</v>
      </c>
      <c r="D5" s="78">
        <f>'N2 Punten'!E6</f>
        <v>0.6863636363636364</v>
      </c>
    </row>
    <row r="6" spans="1:4" ht="18.600000000000001" thickBot="1">
      <c r="A6" s="3">
        <v>92</v>
      </c>
      <c r="B6" s="4" t="s">
        <v>137</v>
      </c>
      <c r="C6" s="4" t="s">
        <v>138</v>
      </c>
      <c r="D6" s="78">
        <f>'N2 Punten'!E7</f>
        <v>0.66060606060606064</v>
      </c>
    </row>
    <row r="7" spans="1:4" ht="18.600000000000001" thickBot="1">
      <c r="A7" s="3">
        <v>90</v>
      </c>
      <c r="B7" s="4" t="s">
        <v>133</v>
      </c>
      <c r="C7" s="4" t="s">
        <v>134</v>
      </c>
      <c r="D7" s="78">
        <f>'N2 Punten'!E5</f>
        <v>0.65151515151515149</v>
      </c>
    </row>
    <row r="8" spans="1:4" ht="18.600000000000001" thickBot="1">
      <c r="A8" s="3">
        <v>97</v>
      </c>
      <c r="B8" s="4" t="s">
        <v>167</v>
      </c>
      <c r="C8" s="4" t="s">
        <v>168</v>
      </c>
      <c r="D8" s="78">
        <f>'N2 Punten'!E12</f>
        <v>0.6454545454545455</v>
      </c>
    </row>
    <row r="9" spans="1:4" ht="18.600000000000001" thickBot="1">
      <c r="A9" s="3">
        <v>88</v>
      </c>
      <c r="B9" s="4" t="s">
        <v>212</v>
      </c>
      <c r="C9" s="4" t="s">
        <v>213</v>
      </c>
      <c r="D9" s="78">
        <f>'N2 Punten'!E3</f>
        <v>0.64090909090909087</v>
      </c>
    </row>
    <row r="10" spans="1:4" ht="18.600000000000001" thickBot="1">
      <c r="A10" s="3">
        <v>96</v>
      </c>
      <c r="B10" s="4" t="s">
        <v>114</v>
      </c>
      <c r="C10" s="4" t="s">
        <v>165</v>
      </c>
      <c r="D10" s="78">
        <f>'N2 Punten'!E11</f>
        <v>0.58181818181818179</v>
      </c>
    </row>
    <row r="11" spans="1:4" ht="18.600000000000001" thickBot="1">
      <c r="A11" s="3">
        <v>94</v>
      </c>
      <c r="B11" s="6" t="s">
        <v>141</v>
      </c>
      <c r="C11" s="6" t="s">
        <v>142</v>
      </c>
      <c r="D11" s="78">
        <f>'N2 Punten'!E9</f>
        <v>0.57878787878787874</v>
      </c>
    </row>
    <row r="12" spans="1:4" ht="18">
      <c r="A12" s="3">
        <v>89</v>
      </c>
      <c r="B12" s="6" t="s">
        <v>56</v>
      </c>
      <c r="C12" s="6" t="s">
        <v>132</v>
      </c>
      <c r="D12" s="78">
        <f>'N2 Punten'!E4</f>
        <v>0</v>
      </c>
    </row>
    <row r="24" spans="1:3" ht="29.4" thickBot="1">
      <c r="B24" s="57" t="s">
        <v>200</v>
      </c>
    </row>
    <row r="25" spans="1:3" ht="15" thickBot="1">
      <c r="A25" s="46" t="s">
        <v>0</v>
      </c>
      <c r="B25" s="47" t="s">
        <v>193</v>
      </c>
      <c r="C25" s="47" t="s">
        <v>185</v>
      </c>
    </row>
  </sheetData>
  <autoFilter ref="A2:D2" xr:uid="{FD075AA5-397E-4ED2-B363-7806B7863523}">
    <sortState xmlns:xlrd2="http://schemas.microsoft.com/office/spreadsheetml/2017/richdata2" ref="A3:D12">
      <sortCondition descending="1" ref="D2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355C7-EC0F-4444-A7A8-E22F8AF96674}">
  <dimension ref="A1:AL34"/>
  <sheetViews>
    <sheetView workbookViewId="0">
      <selection activeCell="A3" sqref="A3"/>
    </sheetView>
  </sheetViews>
  <sheetFormatPr defaultRowHeight="14.4"/>
  <cols>
    <col min="2" max="2" width="18.5546875" customWidth="1"/>
    <col min="3" max="3" width="20.5546875" customWidth="1"/>
    <col min="5" max="5" width="11.44140625" bestFit="1" customWidth="1"/>
    <col min="7" max="7" width="8.88671875" style="9"/>
    <col min="8" max="8" width="8.88671875" style="10"/>
    <col min="9" max="9" width="8.88671875" style="9"/>
    <col min="10" max="10" width="8.88671875" style="10"/>
    <col min="11" max="11" width="8.88671875" style="9"/>
    <col min="12" max="12" width="8.88671875" style="10"/>
    <col min="13" max="13" width="8.88671875" style="9"/>
    <col min="14" max="14" width="8.88671875" style="10"/>
    <col min="15" max="15" width="8.88671875" style="9"/>
    <col min="16" max="16" width="8.88671875" style="10"/>
    <col min="17" max="17" width="8.88671875" style="9"/>
    <col min="18" max="18" width="8.88671875" style="10"/>
    <col min="19" max="19" width="8.88671875" style="9"/>
    <col min="20" max="20" width="8.88671875" style="10"/>
    <col min="21" max="21" width="8.88671875" style="11"/>
    <col min="22" max="22" width="8.88671875" style="10"/>
    <col min="23" max="23" width="8.88671875" style="11"/>
    <col min="24" max="24" width="8.88671875" style="10"/>
    <col min="25" max="25" width="8.88671875" style="11"/>
    <col min="26" max="26" width="8.88671875" style="10"/>
    <col min="27" max="27" width="8.88671875" style="11"/>
    <col min="28" max="28" width="8.88671875" style="10"/>
    <col min="29" max="32" width="8.88671875" style="11"/>
    <col min="33" max="36" width="8.88671875" style="12"/>
    <col min="37" max="37" width="8.88671875" style="10"/>
    <col min="38" max="38" width="8.88671875" style="13"/>
  </cols>
  <sheetData>
    <row r="1" spans="1:38">
      <c r="B1" t="s">
        <v>197</v>
      </c>
      <c r="E1">
        <v>330</v>
      </c>
    </row>
    <row r="2" spans="1:38" ht="21.6" thickBot="1">
      <c r="B2" s="61" t="s">
        <v>193</v>
      </c>
      <c r="C2" s="61" t="s">
        <v>185</v>
      </c>
      <c r="D2" s="61" t="s">
        <v>195</v>
      </c>
      <c r="E2" s="61"/>
      <c r="G2" s="17">
        <v>1</v>
      </c>
      <c r="H2" s="18">
        <v>2</v>
      </c>
      <c r="I2" s="17">
        <v>3</v>
      </c>
      <c r="J2" s="18">
        <v>4</v>
      </c>
      <c r="K2" s="17">
        <v>5</v>
      </c>
      <c r="L2" s="18">
        <v>6</v>
      </c>
      <c r="M2" s="17">
        <v>7</v>
      </c>
      <c r="N2" s="18">
        <v>8</v>
      </c>
      <c r="O2" s="17">
        <v>9</v>
      </c>
      <c r="P2" s="18">
        <v>10</v>
      </c>
      <c r="Q2" s="17">
        <v>11</v>
      </c>
      <c r="R2" s="18">
        <v>12</v>
      </c>
      <c r="S2" s="17">
        <v>13</v>
      </c>
      <c r="T2" s="18">
        <v>14</v>
      </c>
      <c r="U2" s="19">
        <v>15</v>
      </c>
      <c r="V2" s="18">
        <v>16</v>
      </c>
      <c r="W2" s="19">
        <v>17</v>
      </c>
      <c r="X2" s="18">
        <v>18</v>
      </c>
      <c r="Y2" s="19">
        <v>19</v>
      </c>
      <c r="Z2" s="18">
        <v>20</v>
      </c>
      <c r="AA2" s="19">
        <v>21</v>
      </c>
      <c r="AB2" s="18">
        <v>22</v>
      </c>
      <c r="AC2" s="19">
        <v>23</v>
      </c>
      <c r="AD2" s="19">
        <v>24</v>
      </c>
      <c r="AE2" s="19">
        <v>25</v>
      </c>
      <c r="AF2" s="19">
        <v>26</v>
      </c>
      <c r="AG2" s="20" t="s">
        <v>187</v>
      </c>
      <c r="AH2" s="20" t="s">
        <v>188</v>
      </c>
      <c r="AI2" s="20" t="s">
        <v>189</v>
      </c>
      <c r="AJ2" s="20" t="s">
        <v>190</v>
      </c>
      <c r="AK2" s="21"/>
      <c r="AL2" s="22" t="s">
        <v>191</v>
      </c>
    </row>
    <row r="3" spans="1:38" ht="19.2" thickTop="1" thickBot="1">
      <c r="A3" s="3">
        <v>88</v>
      </c>
      <c r="B3" s="4" t="s">
        <v>212</v>
      </c>
      <c r="C3" s="4" t="s">
        <v>213</v>
      </c>
      <c r="D3" s="4"/>
      <c r="E3" s="64">
        <f>AL3/$E$1</f>
        <v>0.64090909090909087</v>
      </c>
      <c r="G3" s="9">
        <v>8</v>
      </c>
      <c r="H3" s="10">
        <v>7</v>
      </c>
      <c r="I3" s="9">
        <v>7.5</v>
      </c>
      <c r="J3" s="10">
        <v>6.5</v>
      </c>
      <c r="K3" s="9">
        <v>7.5</v>
      </c>
      <c r="L3" s="10">
        <v>7</v>
      </c>
      <c r="M3" s="9">
        <v>2</v>
      </c>
      <c r="N3" s="10">
        <v>7</v>
      </c>
      <c r="O3" s="9">
        <v>7</v>
      </c>
      <c r="P3" s="10">
        <v>8</v>
      </c>
      <c r="Q3" s="9">
        <v>6.5</v>
      </c>
      <c r="R3" s="10">
        <v>6</v>
      </c>
      <c r="S3" s="9">
        <v>5.5</v>
      </c>
      <c r="T3" s="10">
        <v>6</v>
      </c>
      <c r="U3" s="11">
        <v>5.5</v>
      </c>
      <c r="V3" s="10">
        <v>6</v>
      </c>
      <c r="W3" s="11">
        <v>7</v>
      </c>
      <c r="X3" s="10">
        <v>6.5</v>
      </c>
      <c r="Y3" s="11">
        <v>7</v>
      </c>
      <c r="Z3" s="10">
        <v>4</v>
      </c>
      <c r="AA3" s="11">
        <v>6.5</v>
      </c>
      <c r="AB3" s="10">
        <v>7</v>
      </c>
      <c r="AC3" s="11">
        <v>3</v>
      </c>
      <c r="AD3" s="11">
        <v>7</v>
      </c>
      <c r="AE3" s="11">
        <v>6.5</v>
      </c>
      <c r="AG3" s="12">
        <v>14</v>
      </c>
      <c r="AH3" s="12">
        <v>13</v>
      </c>
      <c r="AI3" s="12">
        <v>13</v>
      </c>
      <c r="AJ3" s="12">
        <v>14</v>
      </c>
      <c r="AL3" s="13">
        <f t="shared" ref="AL3:AL12" si="0">SUM(G3:AJ3)</f>
        <v>211.5</v>
      </c>
    </row>
    <row r="4" spans="1:38" ht="18.600000000000001" thickBot="1">
      <c r="A4" s="3">
        <v>89</v>
      </c>
      <c r="B4" s="4" t="s">
        <v>56</v>
      </c>
      <c r="C4" s="4" t="s">
        <v>132</v>
      </c>
      <c r="D4" s="4"/>
      <c r="E4" s="64">
        <f t="shared" ref="E4:E12" si="1">AL4/$E$1</f>
        <v>0</v>
      </c>
      <c r="AL4" s="13">
        <f t="shared" si="0"/>
        <v>0</v>
      </c>
    </row>
    <row r="5" spans="1:38" ht="18.600000000000001" thickBot="1">
      <c r="A5" s="3">
        <v>90</v>
      </c>
      <c r="B5" s="4" t="s">
        <v>133</v>
      </c>
      <c r="C5" s="4" t="s">
        <v>134</v>
      </c>
      <c r="D5" s="4"/>
      <c r="E5" s="64">
        <f t="shared" si="1"/>
        <v>0.65151515151515149</v>
      </c>
      <c r="G5" s="9">
        <v>7</v>
      </c>
      <c r="H5" s="10">
        <v>6.5</v>
      </c>
      <c r="I5" s="9">
        <v>9</v>
      </c>
      <c r="J5" s="10">
        <v>6.5</v>
      </c>
      <c r="K5" s="9">
        <v>8</v>
      </c>
      <c r="L5" s="10">
        <v>7.5</v>
      </c>
      <c r="M5" s="9">
        <v>6.5</v>
      </c>
      <c r="N5" s="10">
        <v>8</v>
      </c>
      <c r="O5" s="9">
        <v>8</v>
      </c>
      <c r="P5" s="10">
        <v>6</v>
      </c>
      <c r="Q5" s="9">
        <v>8</v>
      </c>
      <c r="R5" s="10">
        <v>7</v>
      </c>
      <c r="S5" s="9">
        <v>4</v>
      </c>
      <c r="T5" s="10">
        <v>6.5</v>
      </c>
      <c r="U5" s="11">
        <v>6</v>
      </c>
      <c r="V5" s="10">
        <v>3</v>
      </c>
      <c r="W5" s="11">
        <v>6</v>
      </c>
      <c r="X5" s="10">
        <v>5.5</v>
      </c>
      <c r="Y5" s="11">
        <v>6</v>
      </c>
      <c r="Z5" s="10">
        <v>3</v>
      </c>
      <c r="AA5" s="11">
        <v>5.5</v>
      </c>
      <c r="AB5" s="10">
        <v>6.5</v>
      </c>
      <c r="AC5" s="11">
        <v>5.5</v>
      </c>
      <c r="AD5" s="11">
        <v>6.5</v>
      </c>
      <c r="AE5" s="11">
        <v>7</v>
      </c>
      <c r="AG5" s="12">
        <v>15</v>
      </c>
      <c r="AH5" s="12">
        <v>15</v>
      </c>
      <c r="AI5" s="12">
        <v>12</v>
      </c>
      <c r="AJ5" s="12">
        <v>14</v>
      </c>
      <c r="AL5" s="13">
        <f t="shared" si="0"/>
        <v>215</v>
      </c>
    </row>
    <row r="6" spans="1:38" ht="18.600000000000001" thickBot="1">
      <c r="A6" s="3">
        <v>91</v>
      </c>
      <c r="B6" s="4" t="s">
        <v>135</v>
      </c>
      <c r="C6" s="4" t="s">
        <v>136</v>
      </c>
      <c r="D6" s="4"/>
      <c r="E6" s="64">
        <f t="shared" si="1"/>
        <v>0.6863636363636364</v>
      </c>
      <c r="G6" s="9">
        <v>7</v>
      </c>
      <c r="H6" s="10">
        <v>5</v>
      </c>
      <c r="I6" s="9">
        <v>7.5</v>
      </c>
      <c r="J6" s="10">
        <v>6.5</v>
      </c>
      <c r="K6" s="9">
        <v>6.5</v>
      </c>
      <c r="L6" s="10">
        <v>6</v>
      </c>
      <c r="M6" s="9">
        <v>4</v>
      </c>
      <c r="N6" s="10">
        <v>7</v>
      </c>
      <c r="O6" s="9">
        <v>7</v>
      </c>
      <c r="P6" s="10">
        <v>7</v>
      </c>
      <c r="Q6" s="9">
        <v>6.5</v>
      </c>
      <c r="R6" s="10">
        <v>7</v>
      </c>
      <c r="S6" s="9">
        <v>7.5</v>
      </c>
      <c r="T6" s="10">
        <v>7</v>
      </c>
      <c r="U6" s="11">
        <v>6.5</v>
      </c>
      <c r="V6" s="10">
        <v>8</v>
      </c>
      <c r="W6" s="11">
        <v>7</v>
      </c>
      <c r="X6" s="10">
        <v>6.5</v>
      </c>
      <c r="Y6" s="11">
        <v>7</v>
      </c>
      <c r="Z6" s="10">
        <v>7.5</v>
      </c>
      <c r="AA6" s="11">
        <v>7</v>
      </c>
      <c r="AB6" s="10">
        <v>7.5</v>
      </c>
      <c r="AC6" s="11">
        <v>7</v>
      </c>
      <c r="AD6" s="11">
        <v>7</v>
      </c>
      <c r="AE6" s="11">
        <v>8</v>
      </c>
      <c r="AG6" s="12">
        <v>15</v>
      </c>
      <c r="AH6" s="12">
        <v>14</v>
      </c>
      <c r="AI6" s="12">
        <v>13</v>
      </c>
      <c r="AJ6" s="12">
        <v>14</v>
      </c>
      <c r="AL6" s="13">
        <f>SUM(G6:AJ6)</f>
        <v>226.5</v>
      </c>
    </row>
    <row r="7" spans="1:38" ht="29.4" thickBot="1">
      <c r="A7" s="3">
        <v>92</v>
      </c>
      <c r="B7" s="4" t="s">
        <v>137</v>
      </c>
      <c r="C7" s="4" t="s">
        <v>138</v>
      </c>
      <c r="D7" s="4"/>
      <c r="E7" s="64">
        <f t="shared" si="1"/>
        <v>0.66060606060606064</v>
      </c>
      <c r="G7" s="9">
        <v>7</v>
      </c>
      <c r="H7" s="10">
        <v>6</v>
      </c>
      <c r="I7" s="9">
        <v>6</v>
      </c>
      <c r="J7" s="10">
        <v>6.5</v>
      </c>
      <c r="K7" s="9">
        <v>7.5</v>
      </c>
      <c r="L7" s="10">
        <v>5.5</v>
      </c>
      <c r="M7" s="9">
        <v>5.5</v>
      </c>
      <c r="N7" s="10">
        <v>7</v>
      </c>
      <c r="O7" s="9">
        <v>6.5</v>
      </c>
      <c r="P7" s="10">
        <v>7</v>
      </c>
      <c r="Q7" s="9">
        <v>4</v>
      </c>
      <c r="R7" s="10">
        <v>6</v>
      </c>
      <c r="S7" s="9">
        <v>7</v>
      </c>
      <c r="T7" s="10">
        <v>6.5</v>
      </c>
      <c r="U7" s="11">
        <v>7</v>
      </c>
      <c r="V7" s="10">
        <v>7.5</v>
      </c>
      <c r="W7" s="11">
        <v>7.5</v>
      </c>
      <c r="X7" s="10">
        <v>7</v>
      </c>
      <c r="Y7" s="11">
        <v>6.5</v>
      </c>
      <c r="Z7" s="10">
        <v>7.5</v>
      </c>
      <c r="AA7" s="11">
        <v>7</v>
      </c>
      <c r="AB7" s="10">
        <v>6.5</v>
      </c>
      <c r="AC7" s="11">
        <v>5.5</v>
      </c>
      <c r="AD7" s="11">
        <v>7</v>
      </c>
      <c r="AE7" s="11">
        <v>7</v>
      </c>
      <c r="AG7" s="12">
        <v>14</v>
      </c>
      <c r="AH7" s="12">
        <v>13</v>
      </c>
      <c r="AI7" s="12">
        <v>13</v>
      </c>
      <c r="AJ7" s="12">
        <v>14</v>
      </c>
      <c r="AL7" s="13">
        <f t="shared" si="0"/>
        <v>218</v>
      </c>
    </row>
    <row r="8" spans="1:38" ht="18.600000000000001" thickBot="1">
      <c r="A8" s="3">
        <v>93</v>
      </c>
      <c r="B8" s="4" t="s">
        <v>139</v>
      </c>
      <c r="C8" s="4" t="s">
        <v>140</v>
      </c>
      <c r="D8" s="4"/>
      <c r="E8" s="64">
        <f t="shared" si="1"/>
        <v>0.78030303030303028</v>
      </c>
      <c r="G8" s="9">
        <v>4</v>
      </c>
      <c r="H8" s="10">
        <v>7</v>
      </c>
      <c r="I8" s="9">
        <v>9</v>
      </c>
      <c r="J8" s="10">
        <v>7</v>
      </c>
      <c r="K8" s="9">
        <v>9</v>
      </c>
      <c r="L8" s="10">
        <v>8</v>
      </c>
      <c r="M8" s="9">
        <v>6.5</v>
      </c>
      <c r="N8" s="10">
        <v>8.5</v>
      </c>
      <c r="O8" s="9">
        <v>8</v>
      </c>
      <c r="P8" s="10">
        <v>6.5</v>
      </c>
      <c r="Q8" s="9">
        <v>8</v>
      </c>
      <c r="R8" s="10">
        <v>7.5</v>
      </c>
      <c r="S8" s="9">
        <v>8.5</v>
      </c>
      <c r="T8" s="10">
        <v>7.5</v>
      </c>
      <c r="U8" s="11">
        <v>7</v>
      </c>
      <c r="V8" s="10">
        <v>5.5</v>
      </c>
      <c r="W8" s="11">
        <v>8.5</v>
      </c>
      <c r="X8" s="10">
        <v>8.5</v>
      </c>
      <c r="Y8" s="11">
        <v>8</v>
      </c>
      <c r="Z8" s="10">
        <v>7</v>
      </c>
      <c r="AA8" s="11">
        <v>7.5</v>
      </c>
      <c r="AB8" s="10">
        <v>8.5</v>
      </c>
      <c r="AC8" s="11">
        <v>9</v>
      </c>
      <c r="AD8" s="11">
        <v>8</v>
      </c>
      <c r="AE8" s="11">
        <v>8</v>
      </c>
      <c r="AG8" s="12">
        <v>17</v>
      </c>
      <c r="AH8" s="12">
        <v>18</v>
      </c>
      <c r="AI8" s="12">
        <v>15</v>
      </c>
      <c r="AJ8" s="12">
        <v>17</v>
      </c>
      <c r="AL8" s="13">
        <f t="shared" si="0"/>
        <v>257.5</v>
      </c>
    </row>
    <row r="9" spans="1:38" ht="18.600000000000001" thickBot="1">
      <c r="A9" s="3">
        <v>94</v>
      </c>
      <c r="B9" s="4" t="s">
        <v>141</v>
      </c>
      <c r="C9" s="4" t="s">
        <v>142</v>
      </c>
      <c r="D9" s="4"/>
      <c r="E9" s="64">
        <f t="shared" si="1"/>
        <v>0.57878787878787874</v>
      </c>
      <c r="G9" s="9">
        <v>6</v>
      </c>
      <c r="H9" s="10">
        <v>6.5</v>
      </c>
      <c r="I9" s="9">
        <v>7.5</v>
      </c>
      <c r="J9" s="10">
        <v>6</v>
      </c>
      <c r="K9" s="9">
        <v>6</v>
      </c>
      <c r="L9" s="10">
        <v>5</v>
      </c>
      <c r="M9" s="9">
        <v>5.5</v>
      </c>
      <c r="N9" s="10">
        <v>6.5</v>
      </c>
      <c r="O9" s="9">
        <v>6</v>
      </c>
      <c r="P9" s="10">
        <v>4</v>
      </c>
      <c r="Q9" s="9">
        <v>7</v>
      </c>
      <c r="R9" s="10">
        <v>4</v>
      </c>
      <c r="S9" s="9">
        <v>4</v>
      </c>
      <c r="T9" s="10">
        <v>6</v>
      </c>
      <c r="U9" s="11">
        <v>3</v>
      </c>
      <c r="V9" s="10">
        <v>4</v>
      </c>
      <c r="W9" s="11">
        <v>5.5</v>
      </c>
      <c r="X9" s="10">
        <v>5</v>
      </c>
      <c r="Y9" s="11">
        <v>6</v>
      </c>
      <c r="Z9" s="10">
        <v>7</v>
      </c>
      <c r="AA9" s="11">
        <v>6.5</v>
      </c>
      <c r="AB9" s="10">
        <v>7</v>
      </c>
      <c r="AC9" s="11">
        <v>4</v>
      </c>
      <c r="AD9" s="11">
        <v>6.5</v>
      </c>
      <c r="AE9" s="11">
        <v>7.5</v>
      </c>
      <c r="AG9" s="12">
        <v>13</v>
      </c>
      <c r="AH9" s="12">
        <v>12</v>
      </c>
      <c r="AI9" s="12">
        <v>11</v>
      </c>
      <c r="AJ9" s="12">
        <v>13</v>
      </c>
      <c r="AL9" s="13">
        <f t="shared" si="0"/>
        <v>191</v>
      </c>
    </row>
    <row r="10" spans="1:38" ht="18.600000000000001" thickBot="1">
      <c r="A10" s="3">
        <v>95</v>
      </c>
      <c r="B10" s="4" t="s">
        <v>143</v>
      </c>
      <c r="C10" s="4" t="s">
        <v>144</v>
      </c>
      <c r="D10" s="1"/>
      <c r="E10" s="64">
        <f t="shared" si="1"/>
        <v>0.70454545454545459</v>
      </c>
      <c r="G10" s="9">
        <v>7.5</v>
      </c>
      <c r="H10" s="10">
        <v>7</v>
      </c>
      <c r="I10" s="9">
        <v>7.5</v>
      </c>
      <c r="J10" s="10">
        <v>7.5</v>
      </c>
      <c r="K10" s="9">
        <v>6.5</v>
      </c>
      <c r="L10" s="10">
        <v>5</v>
      </c>
      <c r="M10" s="9">
        <v>6.5</v>
      </c>
      <c r="N10" s="10">
        <v>7.5</v>
      </c>
      <c r="O10" s="9">
        <v>7</v>
      </c>
      <c r="P10" s="10">
        <v>6.5</v>
      </c>
      <c r="Q10" s="9">
        <v>7</v>
      </c>
      <c r="R10" s="10">
        <v>7.5</v>
      </c>
      <c r="S10" s="9">
        <v>7.5</v>
      </c>
      <c r="T10" s="10">
        <v>6.5</v>
      </c>
      <c r="U10" s="11">
        <v>6.5</v>
      </c>
      <c r="V10" s="10">
        <v>7</v>
      </c>
      <c r="W10" s="11">
        <v>8</v>
      </c>
      <c r="X10" s="10">
        <v>7</v>
      </c>
      <c r="Y10" s="11">
        <v>7.5</v>
      </c>
      <c r="Z10" s="10">
        <v>7</v>
      </c>
      <c r="AA10" s="11">
        <v>7</v>
      </c>
      <c r="AB10" s="10">
        <v>8</v>
      </c>
      <c r="AC10" s="11">
        <v>7</v>
      </c>
      <c r="AD10" s="11">
        <v>8.5</v>
      </c>
      <c r="AE10" s="11">
        <v>6</v>
      </c>
      <c r="AG10" s="12">
        <v>15</v>
      </c>
      <c r="AH10" s="12">
        <v>14</v>
      </c>
      <c r="AI10" s="12">
        <v>13</v>
      </c>
      <c r="AJ10" s="12">
        <v>14</v>
      </c>
      <c r="AL10" s="13">
        <f t="shared" si="0"/>
        <v>232.5</v>
      </c>
    </row>
    <row r="11" spans="1:38" ht="18.600000000000001" thickBot="1">
      <c r="A11" s="3">
        <v>96</v>
      </c>
      <c r="B11" s="6" t="s">
        <v>114</v>
      </c>
      <c r="C11" s="6" t="s">
        <v>165</v>
      </c>
      <c r="E11" s="64">
        <f t="shared" si="1"/>
        <v>0.58181818181818179</v>
      </c>
      <c r="G11" s="9">
        <v>6.5</v>
      </c>
      <c r="H11" s="10">
        <v>6</v>
      </c>
      <c r="I11" s="9">
        <v>7</v>
      </c>
      <c r="J11" s="10">
        <v>6.5</v>
      </c>
      <c r="K11" s="9">
        <v>5</v>
      </c>
      <c r="L11" s="10">
        <v>5</v>
      </c>
      <c r="M11" s="9">
        <v>4</v>
      </c>
      <c r="N11" s="10">
        <v>6</v>
      </c>
      <c r="O11" s="9">
        <v>5</v>
      </c>
      <c r="P11" s="10">
        <v>7</v>
      </c>
      <c r="Q11" s="9">
        <v>6.5</v>
      </c>
      <c r="R11" s="10">
        <v>6.5</v>
      </c>
      <c r="S11" s="9">
        <v>5.5</v>
      </c>
      <c r="T11" s="10">
        <v>6.5</v>
      </c>
      <c r="U11" s="11">
        <v>1</v>
      </c>
      <c r="V11" s="10">
        <v>2</v>
      </c>
      <c r="W11" s="11">
        <v>6</v>
      </c>
      <c r="X11" s="10">
        <v>5.5</v>
      </c>
      <c r="Y11" s="11">
        <v>5</v>
      </c>
      <c r="Z11" s="10">
        <v>7</v>
      </c>
      <c r="AA11" s="11">
        <v>6</v>
      </c>
      <c r="AB11" s="10">
        <v>7</v>
      </c>
      <c r="AC11" s="11">
        <v>6.5</v>
      </c>
      <c r="AD11" s="11">
        <v>7</v>
      </c>
      <c r="AE11" s="11">
        <v>6</v>
      </c>
      <c r="AG11" s="12">
        <v>13</v>
      </c>
      <c r="AH11" s="12">
        <v>12</v>
      </c>
      <c r="AI11" s="12">
        <v>12</v>
      </c>
      <c r="AJ11" s="12">
        <v>13</v>
      </c>
      <c r="AL11" s="13">
        <f t="shared" si="0"/>
        <v>192</v>
      </c>
    </row>
    <row r="12" spans="1:38" ht="29.4" thickBot="1">
      <c r="A12" s="3">
        <v>97</v>
      </c>
      <c r="B12" s="6" t="s">
        <v>167</v>
      </c>
      <c r="C12" s="6" t="s">
        <v>168</v>
      </c>
      <c r="D12" t="s">
        <v>166</v>
      </c>
      <c r="E12" s="64">
        <f t="shared" si="1"/>
        <v>0.6454545454545455</v>
      </c>
      <c r="G12" s="9">
        <v>7.5</v>
      </c>
      <c r="H12" s="10">
        <v>6.5</v>
      </c>
      <c r="I12" s="9">
        <v>7</v>
      </c>
      <c r="J12" s="10">
        <v>7</v>
      </c>
      <c r="K12" s="9">
        <v>7</v>
      </c>
      <c r="L12" s="10">
        <v>6.5</v>
      </c>
      <c r="M12" s="9">
        <v>5.5</v>
      </c>
      <c r="N12" s="10">
        <v>7</v>
      </c>
      <c r="O12" s="9">
        <v>6.5</v>
      </c>
      <c r="P12" s="10">
        <v>7</v>
      </c>
      <c r="Q12" s="9">
        <v>6.5</v>
      </c>
      <c r="R12" s="10">
        <v>6</v>
      </c>
      <c r="S12" s="9">
        <v>5</v>
      </c>
      <c r="T12" s="10">
        <v>6</v>
      </c>
      <c r="U12" s="11">
        <v>6</v>
      </c>
      <c r="V12" s="10">
        <v>6</v>
      </c>
      <c r="W12" s="11">
        <v>7</v>
      </c>
      <c r="X12" s="10">
        <v>6.5</v>
      </c>
      <c r="Y12" s="11">
        <v>7</v>
      </c>
      <c r="Z12" s="10">
        <v>6</v>
      </c>
      <c r="AA12" s="11">
        <v>6.5</v>
      </c>
      <c r="AB12" s="10">
        <v>6.5</v>
      </c>
      <c r="AC12" s="11">
        <v>3</v>
      </c>
      <c r="AD12" s="11">
        <v>6.5</v>
      </c>
      <c r="AE12" s="11">
        <v>7</v>
      </c>
      <c r="AG12" s="12">
        <v>14</v>
      </c>
      <c r="AH12" s="12">
        <v>13</v>
      </c>
      <c r="AI12" s="12">
        <v>13</v>
      </c>
      <c r="AJ12" s="12">
        <v>14</v>
      </c>
      <c r="AL12" s="13">
        <f t="shared" si="0"/>
        <v>213</v>
      </c>
    </row>
    <row r="13" spans="1:38" ht="18.600000000000001" thickBot="1">
      <c r="A13" s="62"/>
      <c r="B13" s="29"/>
      <c r="C13" s="29"/>
      <c r="D13" s="59"/>
      <c r="E13" s="64"/>
    </row>
    <row r="14" spans="1:38" ht="18.600000000000001" thickBot="1">
      <c r="A14" s="62"/>
      <c r="B14" s="29"/>
      <c r="C14" s="29"/>
      <c r="D14" s="59"/>
      <c r="E14" s="64"/>
    </row>
    <row r="15" spans="1:38" ht="18.600000000000001" thickBot="1">
      <c r="A15" s="62"/>
      <c r="B15" s="29"/>
      <c r="C15" s="29"/>
      <c r="D15" s="59"/>
      <c r="E15" s="64"/>
    </row>
    <row r="16" spans="1:38" ht="15" thickBot="1">
      <c r="A16" s="62"/>
      <c r="B16" s="29"/>
      <c r="C16" s="29"/>
      <c r="E16" s="64"/>
    </row>
    <row r="17" spans="1:38" ht="15" thickBot="1">
      <c r="A17" s="62"/>
      <c r="B17" s="29"/>
      <c r="C17" s="29"/>
      <c r="D17" s="65"/>
      <c r="E17" s="64"/>
    </row>
    <row r="18" spans="1:38" ht="15" thickBot="1">
      <c r="A18" s="62"/>
      <c r="B18" s="30"/>
      <c r="C18" s="30"/>
      <c r="D18" s="65"/>
      <c r="E18" s="64"/>
    </row>
    <row r="19" spans="1:38" ht="15" thickBot="1">
      <c r="A19" s="62"/>
      <c r="B19" s="29"/>
      <c r="C19" s="29"/>
      <c r="D19" s="65"/>
      <c r="E19" s="64"/>
    </row>
    <row r="20" spans="1:38" ht="15" thickBot="1">
      <c r="A20" s="62"/>
      <c r="B20" s="29"/>
      <c r="C20" s="29"/>
      <c r="D20" s="65"/>
      <c r="E20" s="64"/>
    </row>
    <row r="21" spans="1:38" ht="15" thickBot="1">
      <c r="B21" s="66"/>
      <c r="C21" s="66"/>
      <c r="D21" s="65"/>
      <c r="E21" s="64"/>
    </row>
    <row r="22" spans="1:38" ht="15" thickBot="1">
      <c r="B22" s="66"/>
      <c r="C22" s="66"/>
      <c r="E22" s="64"/>
    </row>
    <row r="23" spans="1:38" ht="15" thickBot="1">
      <c r="B23" s="66"/>
      <c r="C23" s="66"/>
      <c r="E23" s="64"/>
      <c r="AL23" s="13">
        <f t="shared" ref="AL23:AL34" si="2">SUM(G23:AJ23)</f>
        <v>0</v>
      </c>
    </row>
    <row r="24" spans="1:38" ht="15" thickBot="1">
      <c r="B24" s="66"/>
      <c r="C24" s="66"/>
      <c r="E24" s="64"/>
      <c r="AL24" s="13">
        <f t="shared" si="2"/>
        <v>0</v>
      </c>
    </row>
    <row r="25" spans="1:38" ht="15" thickBot="1">
      <c r="B25" s="66"/>
      <c r="C25" s="66"/>
      <c r="E25" s="64"/>
      <c r="AL25" s="13">
        <f t="shared" si="2"/>
        <v>0</v>
      </c>
    </row>
    <row r="26" spans="1:38">
      <c r="B26" s="66"/>
      <c r="C26" s="66"/>
      <c r="E26" s="64"/>
      <c r="AL26" s="13">
        <f t="shared" si="2"/>
        <v>0</v>
      </c>
    </row>
    <row r="27" spans="1:38">
      <c r="AL27" s="13">
        <f t="shared" si="2"/>
        <v>0</v>
      </c>
    </row>
    <row r="28" spans="1:38">
      <c r="AL28" s="13">
        <f t="shared" si="2"/>
        <v>0</v>
      </c>
    </row>
    <row r="29" spans="1:38">
      <c r="AL29" s="13">
        <f t="shared" si="2"/>
        <v>0</v>
      </c>
    </row>
    <row r="30" spans="1:38">
      <c r="AL30" s="13">
        <f t="shared" si="2"/>
        <v>0</v>
      </c>
    </row>
    <row r="31" spans="1:38">
      <c r="AL31" s="13">
        <f t="shared" si="2"/>
        <v>0</v>
      </c>
    </row>
    <row r="32" spans="1:38">
      <c r="AL32" s="13">
        <f t="shared" si="2"/>
        <v>0</v>
      </c>
    </row>
    <row r="33" spans="38:38">
      <c r="AL33" s="13">
        <f t="shared" si="2"/>
        <v>0</v>
      </c>
    </row>
    <row r="34" spans="38:38">
      <c r="AL34" s="13">
        <f t="shared" si="2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6B048-EDBE-45D6-A7E2-1FA00E044AE5}">
  <dimension ref="A1:D7"/>
  <sheetViews>
    <sheetView workbookViewId="0">
      <selection activeCell="G4" sqref="G4"/>
    </sheetView>
  </sheetViews>
  <sheetFormatPr defaultRowHeight="14.4"/>
  <sheetData>
    <row r="1" spans="1:4" ht="29.4" thickBot="1">
      <c r="B1" s="57" t="s">
        <v>200</v>
      </c>
    </row>
    <row r="2" spans="1:4" ht="15" thickBot="1">
      <c r="A2" s="46" t="s">
        <v>0</v>
      </c>
      <c r="B2" s="47" t="s">
        <v>193</v>
      </c>
      <c r="C2" s="47" t="s">
        <v>185</v>
      </c>
      <c r="D2" s="47" t="s">
        <v>199</v>
      </c>
    </row>
    <row r="3" spans="1:4" ht="43.8" thickBot="1">
      <c r="A3" s="3">
        <v>101</v>
      </c>
      <c r="B3" s="4" t="s">
        <v>151</v>
      </c>
      <c r="C3" s="4" t="s">
        <v>152</v>
      </c>
      <c r="D3" s="79">
        <f>'N3 Punten'!E6</f>
        <v>0.76891891891891895</v>
      </c>
    </row>
    <row r="4" spans="1:4" ht="43.8" thickBot="1">
      <c r="A4" s="3">
        <v>102</v>
      </c>
      <c r="B4" s="4" t="s">
        <v>180</v>
      </c>
      <c r="C4" s="4" t="s">
        <v>181</v>
      </c>
      <c r="D4" s="79">
        <f>'N3 Punten'!E7</f>
        <v>0.73378378378378384</v>
      </c>
    </row>
    <row r="5" spans="1:4" ht="29.4" thickBot="1">
      <c r="A5" s="3">
        <v>99</v>
      </c>
      <c r="B5" s="4" t="s">
        <v>147</v>
      </c>
      <c r="C5" s="4" t="s">
        <v>148</v>
      </c>
      <c r="D5" s="79">
        <f>'N3 Punten'!E4</f>
        <v>0.70270270270270274</v>
      </c>
    </row>
    <row r="6" spans="1:4" ht="28.8">
      <c r="A6" s="3">
        <v>100</v>
      </c>
      <c r="B6" s="4" t="s">
        <v>149</v>
      </c>
      <c r="C6" s="4" t="s">
        <v>150</v>
      </c>
      <c r="D6" s="79">
        <f>'N3 Punten'!E5</f>
        <v>0.69189189189189193</v>
      </c>
    </row>
    <row r="7" spans="1:4" ht="43.2">
      <c r="A7" s="8">
        <v>98</v>
      </c>
      <c r="B7" s="6" t="s">
        <v>145</v>
      </c>
      <c r="C7" s="6" t="s">
        <v>146</v>
      </c>
      <c r="D7" s="79">
        <f>'N3 Punten'!E3</f>
        <v>0.63513513513513509</v>
      </c>
    </row>
  </sheetData>
  <autoFilter ref="A2:D2" xr:uid="{5B26B048-EDBE-45D6-A7E2-1FA00E044AE5}">
    <sortState xmlns:xlrd2="http://schemas.microsoft.com/office/spreadsheetml/2017/richdata2" ref="A3:D7">
      <sortCondition descending="1" ref="D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I1 punten</vt:lpstr>
      <vt:lpstr>I1</vt:lpstr>
      <vt:lpstr>I3 punten</vt:lpstr>
      <vt:lpstr>I3</vt:lpstr>
      <vt:lpstr>N1 Punten</vt:lpstr>
      <vt:lpstr>N1.2</vt:lpstr>
      <vt:lpstr>N2.3</vt:lpstr>
      <vt:lpstr>N2 Punten</vt:lpstr>
      <vt:lpstr>N3.3</vt:lpstr>
      <vt:lpstr>N3 Punten</vt:lpstr>
      <vt:lpstr>N4</vt:lpstr>
      <vt:lpstr>N4 Punten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locqu</dc:creator>
  <cp:lastModifiedBy>Bernard Locquet</cp:lastModifiedBy>
  <cp:lastPrinted>2022-01-09T19:43:12Z</cp:lastPrinted>
  <dcterms:created xsi:type="dcterms:W3CDTF">2022-01-02T07:57:42Z</dcterms:created>
  <dcterms:modified xsi:type="dcterms:W3CDTF">2022-01-09T20:36:12Z</dcterms:modified>
</cp:coreProperties>
</file>