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qu\Downloads\"/>
    </mc:Choice>
  </mc:AlternateContent>
  <xr:revisionPtr revIDLastSave="0" documentId="13_ncr:1_{C7B54FA9-2165-42AD-BC7A-759F0BBE2653}" xr6:coauthVersionLast="47" xr6:coauthVersionMax="47" xr10:uidLastSave="{00000000-0000-0000-0000-000000000000}"/>
  <bookViews>
    <workbookView xWindow="1005" yWindow="510" windowWidth="27915" windowHeight="15810" activeTab="3" xr2:uid="{0974EEF7-50E4-45CA-AC90-AF092C63E21D}"/>
  </bookViews>
  <sheets>
    <sheet name="i1" sheetId="1" r:id="rId1"/>
    <sheet name="I3" sheetId="2" r:id="rId2"/>
    <sheet name="N1" sheetId="3" r:id="rId3"/>
    <sheet name="N2" sheetId="4" r:id="rId4"/>
    <sheet name="N3" sheetId="5" r:id="rId5"/>
    <sheet name="N4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6" l="1"/>
  <c r="O9" i="5"/>
  <c r="O7" i="5"/>
  <c r="O8" i="5"/>
  <c r="O6" i="5"/>
  <c r="N5" i="4"/>
  <c r="N6" i="4"/>
  <c r="N7" i="4"/>
  <c r="N8" i="4"/>
  <c r="N4" i="4"/>
  <c r="N10" i="3"/>
  <c r="N9" i="3"/>
  <c r="N5" i="3"/>
  <c r="N4" i="3"/>
  <c r="N21" i="3"/>
  <c r="N22" i="3"/>
  <c r="N11" i="3"/>
  <c r="N20" i="3"/>
  <c r="N18" i="3"/>
  <c r="N19" i="3"/>
  <c r="N14" i="3"/>
  <c r="N16" i="3"/>
  <c r="N15" i="3"/>
  <c r="N13" i="3"/>
  <c r="N12" i="3"/>
  <c r="N6" i="3"/>
  <c r="N17" i="3"/>
  <c r="N7" i="3"/>
  <c r="N8" i="3"/>
  <c r="N15" i="2"/>
  <c r="N8" i="2"/>
  <c r="N20" i="2"/>
  <c r="N21" i="2"/>
  <c r="N17" i="2"/>
  <c r="N18" i="2"/>
  <c r="N19" i="2"/>
  <c r="N16" i="2"/>
  <c r="N11" i="2"/>
  <c r="N9" i="2"/>
  <c r="N22" i="2"/>
  <c r="N10" i="2"/>
  <c r="N7" i="2"/>
  <c r="N6" i="2"/>
  <c r="N5" i="2"/>
  <c r="N12" i="2"/>
  <c r="N14" i="2"/>
  <c r="N13" i="2"/>
  <c r="M17" i="2"/>
  <c r="N9" i="1"/>
  <c r="N6" i="1"/>
  <c r="N5" i="1"/>
  <c r="N8" i="1"/>
  <c r="N7" i="1"/>
  <c r="M6" i="1"/>
  <c r="M9" i="1"/>
  <c r="M38" i="1"/>
  <c r="M32" i="1"/>
  <c r="M16" i="1"/>
  <c r="M17" i="1"/>
  <c r="M12" i="1"/>
  <c r="M66" i="2"/>
  <c r="M112" i="2"/>
  <c r="M115" i="2"/>
  <c r="M118" i="2"/>
  <c r="M107" i="2"/>
  <c r="M99" i="2"/>
  <c r="M100" i="2"/>
  <c r="M103" i="2"/>
  <c r="M64" i="2"/>
  <c r="M91" i="2"/>
  <c r="M95" i="2"/>
  <c r="M96" i="2"/>
  <c r="M98" i="2"/>
  <c r="M87" i="2"/>
  <c r="M50" i="2"/>
  <c r="M8" i="2"/>
  <c r="M48" i="2"/>
  <c r="M30" i="2"/>
  <c r="M46" i="2"/>
  <c r="M73" i="2"/>
  <c r="M44" i="2"/>
  <c r="M110" i="2"/>
  <c r="M106" i="2"/>
  <c r="M92" i="2"/>
  <c r="M88" i="2"/>
  <c r="M82" i="2"/>
  <c r="M78" i="2"/>
  <c r="M47" i="2"/>
  <c r="M8" i="3"/>
  <c r="M10" i="3"/>
  <c r="M12" i="3"/>
  <c r="M24" i="3"/>
  <c r="M9" i="3"/>
  <c r="M18" i="3"/>
  <c r="M14" i="3"/>
  <c r="M15" i="3"/>
  <c r="M23" i="3"/>
  <c r="M38" i="3"/>
  <c r="M25" i="3"/>
  <c r="M16" i="3"/>
  <c r="M7" i="3"/>
  <c r="M35" i="3"/>
  <c r="M29" i="3"/>
  <c r="M39" i="3"/>
  <c r="M56" i="3"/>
  <c r="M32" i="3"/>
  <c r="M40" i="3"/>
  <c r="M17" i="3"/>
  <c r="M54" i="3"/>
  <c r="M42" i="3"/>
  <c r="M37" i="3"/>
  <c r="M45" i="3"/>
  <c r="M36" i="3"/>
  <c r="M26" i="3"/>
  <c r="M13" i="3"/>
  <c r="M20" i="3"/>
  <c r="M53" i="3"/>
  <c r="M34" i="3"/>
  <c r="M41" i="3"/>
  <c r="M6" i="3"/>
  <c r="M11" i="3"/>
  <c r="M5" i="3"/>
  <c r="M21" i="3"/>
  <c r="M19" i="3"/>
  <c r="M52" i="3"/>
  <c r="M43" i="3"/>
  <c r="M44" i="3"/>
  <c r="M28" i="3"/>
  <c r="M47" i="3"/>
  <c r="M27" i="3"/>
  <c r="M49" i="3"/>
  <c r="M55" i="3"/>
  <c r="M30" i="3"/>
  <c r="M58" i="3"/>
  <c r="M60" i="3"/>
  <c r="M61" i="3"/>
  <c r="M62" i="3"/>
  <c r="M63" i="3"/>
  <c r="M22" i="3"/>
  <c r="M50" i="3"/>
  <c r="M51" i="3"/>
  <c r="M48" i="3"/>
  <c r="M46" i="3"/>
  <c r="M33" i="3"/>
  <c r="M31" i="3"/>
  <c r="M57" i="3"/>
  <c r="M59" i="3"/>
  <c r="M4" i="3"/>
  <c r="M20" i="4"/>
  <c r="M13" i="4"/>
  <c r="M10" i="4"/>
  <c r="M21" i="4"/>
  <c r="M8" i="4"/>
  <c r="M5" i="4"/>
  <c r="M22" i="4"/>
  <c r="M15" i="4"/>
  <c r="M23" i="4"/>
  <c r="M9" i="4"/>
  <c r="M17" i="4"/>
  <c r="M24" i="4"/>
  <c r="M4" i="4"/>
  <c r="M7" i="4"/>
  <c r="M6" i="4"/>
  <c r="M19" i="4"/>
  <c r="M14" i="4"/>
  <c r="I16" i="4"/>
  <c r="M16" i="4" s="1"/>
  <c r="I12" i="4"/>
  <c r="M12" i="4" s="1"/>
  <c r="M11" i="4"/>
  <c r="I18" i="4"/>
  <c r="M18" i="4" s="1"/>
  <c r="N14" i="5"/>
  <c r="N9" i="5"/>
  <c r="N6" i="5"/>
  <c r="N11" i="5"/>
  <c r="N8" i="5"/>
  <c r="N15" i="5"/>
  <c r="N12" i="5"/>
  <c r="N13" i="5"/>
  <c r="N10" i="5"/>
  <c r="N7" i="5"/>
  <c r="M6" i="6"/>
  <c r="M10" i="6"/>
  <c r="M13" i="6"/>
  <c r="M14" i="6"/>
  <c r="M9" i="6"/>
  <c r="M4" i="6"/>
  <c r="M8" i="6"/>
  <c r="M12" i="6"/>
  <c r="M5" i="6"/>
  <c r="M7" i="6"/>
  <c r="M11" i="6"/>
  <c r="M15" i="6"/>
  <c r="M72" i="2" l="1"/>
  <c r="M29" i="2"/>
  <c r="M6" i="2"/>
  <c r="M11" i="2"/>
  <c r="M10" i="2"/>
  <c r="M7" i="2"/>
  <c r="M15" i="2"/>
  <c r="M19" i="2"/>
  <c r="M14" i="2"/>
  <c r="M13" i="2"/>
  <c r="M32" i="2"/>
  <c r="M49" i="2"/>
  <c r="M51" i="2"/>
  <c r="M12" i="2"/>
  <c r="M31" i="2"/>
  <c r="M55" i="2"/>
  <c r="M45" i="2"/>
  <c r="M74" i="2"/>
  <c r="M53" i="2"/>
  <c r="M24" i="2"/>
  <c r="M36" i="2"/>
  <c r="M77" i="2"/>
  <c r="M79" i="2"/>
  <c r="M28" i="2"/>
  <c r="M52" i="2"/>
  <c r="M59" i="2"/>
  <c r="M83" i="2"/>
  <c r="M84" i="2"/>
  <c r="M18" i="2"/>
  <c r="M35" i="2"/>
  <c r="M27" i="2"/>
  <c r="M56" i="2"/>
  <c r="M85" i="2"/>
  <c r="M40" i="2"/>
  <c r="M33" i="2"/>
  <c r="M60" i="2"/>
  <c r="M16" i="2"/>
  <c r="M93" i="2"/>
  <c r="M20" i="2"/>
  <c r="M26" i="2"/>
  <c r="M43" i="2"/>
  <c r="M22" i="2"/>
  <c r="M101" i="2"/>
  <c r="M109" i="2"/>
  <c r="M111" i="2"/>
  <c r="M114" i="2"/>
  <c r="M41" i="2"/>
  <c r="M71" i="2"/>
  <c r="M5" i="2"/>
  <c r="M54" i="2"/>
  <c r="M80" i="2"/>
  <c r="M58" i="2"/>
  <c r="M23" i="2"/>
  <c r="M34" i="2"/>
  <c r="M86" i="2"/>
  <c r="M63" i="2"/>
  <c r="M90" i="2"/>
  <c r="M21" i="2"/>
  <c r="M94" i="2"/>
  <c r="M97" i="2"/>
  <c r="M102" i="2"/>
  <c r="M61" i="2"/>
  <c r="M65" i="2"/>
  <c r="M104" i="2"/>
  <c r="M68" i="2"/>
  <c r="M67" i="2"/>
  <c r="M38" i="2"/>
  <c r="M42" i="2"/>
  <c r="M116" i="2"/>
  <c r="M117" i="2"/>
  <c r="M119" i="2"/>
  <c r="M120" i="2"/>
  <c r="M105" i="2"/>
  <c r="M69" i="2"/>
  <c r="M108" i="2"/>
  <c r="M113" i="2"/>
  <c r="M70" i="2"/>
  <c r="M89" i="2"/>
  <c r="M57" i="2"/>
  <c r="M39" i="2"/>
  <c r="M81" i="2"/>
  <c r="M62" i="2"/>
  <c r="M25" i="2"/>
  <c r="M37" i="2"/>
  <c r="M76" i="2"/>
  <c r="M75" i="2"/>
  <c r="M9" i="2"/>
  <c r="M20" i="1"/>
  <c r="M8" i="1"/>
  <c r="M14" i="1"/>
  <c r="M15" i="1"/>
  <c r="M24" i="1"/>
  <c r="M7" i="1"/>
  <c r="M25" i="1"/>
  <c r="M13" i="1"/>
  <c r="M26" i="1"/>
  <c r="M28" i="1"/>
  <c r="M29" i="1"/>
  <c r="M30" i="1"/>
  <c r="M31" i="1"/>
  <c r="M33" i="1"/>
  <c r="M34" i="1"/>
  <c r="M35" i="1"/>
  <c r="M23" i="1"/>
  <c r="M18" i="1"/>
  <c r="M21" i="1"/>
  <c r="M22" i="1"/>
  <c r="M36" i="1"/>
  <c r="M37" i="1"/>
  <c r="M27" i="1"/>
  <c r="M11" i="1"/>
  <c r="M5" i="1"/>
  <c r="M10" i="1"/>
  <c r="M19" i="1"/>
</calcChain>
</file>

<file path=xl/sharedStrings.xml><?xml version="1.0" encoding="utf-8"?>
<sst xmlns="http://schemas.openxmlformats.org/spreadsheetml/2006/main" count="549" uniqueCount="432">
  <si>
    <t xml:space="preserve">INITIATIEPROEF 1 </t>
  </si>
  <si>
    <t>#</t>
  </si>
  <si>
    <t>PERSOON</t>
  </si>
  <si>
    <t>PAARD</t>
  </si>
  <si>
    <t>Hanne Steuperaert</t>
  </si>
  <si>
    <t>Lanselotte</t>
  </si>
  <si>
    <t>Nele Van eehgem</t>
  </si>
  <si>
    <t>Ice Cream</t>
  </si>
  <si>
    <t xml:space="preserve">Kim Debosschere </t>
  </si>
  <si>
    <t>Larco Van Diependaele</t>
  </si>
  <si>
    <t>Geneviève D'hondt</t>
  </si>
  <si>
    <t>Think twice van't wynedalehof</t>
  </si>
  <si>
    <t>Liesl Declerq</t>
  </si>
  <si>
    <t>Nuno van steenkerke</t>
  </si>
  <si>
    <t xml:space="preserve">Nany Bloyard </t>
  </si>
  <si>
    <t>KoKo Chanel</t>
  </si>
  <si>
    <t>Linde Vanhopplinus</t>
  </si>
  <si>
    <t>Spirit</t>
  </si>
  <si>
    <t>Hannelore Mesure</t>
  </si>
  <si>
    <t>Goldy</t>
  </si>
  <si>
    <t>Fauve Debeuf</t>
  </si>
  <si>
    <t>De Niro VD Goudblomme Z</t>
  </si>
  <si>
    <t>Tesha Degroote</t>
  </si>
  <si>
    <t>Galaxy</t>
  </si>
  <si>
    <t>Ruben Schollaert</t>
  </si>
  <si>
    <t>Spotje</t>
  </si>
  <si>
    <t>Goldica van de dwerse hagen</t>
  </si>
  <si>
    <t>Amandine Sauvage</t>
  </si>
  <si>
    <t>Nellio</t>
  </si>
  <si>
    <t>Angie Pennickx</t>
  </si>
  <si>
    <t>Isis</t>
  </si>
  <si>
    <t>Louise van de maele</t>
  </si>
  <si>
    <t>Perception B</t>
  </si>
  <si>
    <t xml:space="preserve">Ilse Ivens </t>
  </si>
  <si>
    <t>Kiona</t>
  </si>
  <si>
    <t>Gwenny Maasschelein</t>
  </si>
  <si>
    <t>Luna</t>
  </si>
  <si>
    <t>Jutta Van Impe</t>
  </si>
  <si>
    <t>Nano-K Van Kattenheye</t>
  </si>
  <si>
    <t xml:space="preserve">INITIATIEPROEF 3 </t>
  </si>
  <si>
    <t>Yannick De Blander</t>
  </si>
  <si>
    <t>Paulette Van Eglegem</t>
  </si>
  <si>
    <t>Daphne De Roover</t>
  </si>
  <si>
    <t>Liu-Jo van het trichelhof</t>
  </si>
  <si>
    <t>Marieke Bické</t>
  </si>
  <si>
    <t>Isabelle Van Rompaey</t>
  </si>
  <si>
    <t>Lucas T</t>
  </si>
  <si>
    <t>Ramiro Van Het Paardenhof</t>
  </si>
  <si>
    <t>Frederik Bogaert</t>
  </si>
  <si>
    <t>Mascarpone</t>
  </si>
  <si>
    <t>Elke De Keyzer</t>
  </si>
  <si>
    <t>Safira</t>
  </si>
  <si>
    <t>Lien Braeckevelt</t>
  </si>
  <si>
    <t>Hercules</t>
  </si>
  <si>
    <t>Kjenta Delbeke</t>
  </si>
  <si>
    <t>Hermus</t>
  </si>
  <si>
    <t>Sophie Houfflain</t>
  </si>
  <si>
    <t>Ietske Van t'Maarssens Veen</t>
  </si>
  <si>
    <t>Floor De smedt</t>
  </si>
  <si>
    <t>lucky D</t>
  </si>
  <si>
    <t>kathleen willems</t>
  </si>
  <si>
    <t>Amber</t>
  </si>
  <si>
    <t>Michelle Tanghe</t>
  </si>
  <si>
    <t>Jeroen</t>
  </si>
  <si>
    <t>Liesl Declercq</t>
  </si>
  <si>
    <t>linde Vanhopplinus</t>
  </si>
  <si>
    <t>Maharani</t>
  </si>
  <si>
    <t>Anne-Marthe Verstaen</t>
  </si>
  <si>
    <t>Ningada</t>
  </si>
  <si>
    <t>Kim Debosschere</t>
  </si>
  <si>
    <t>Camille Deblanc</t>
  </si>
  <si>
    <t>Cotinga de l’escaut Z</t>
  </si>
  <si>
    <t>lotte van overwaele</t>
  </si>
  <si>
    <t>Quinta Van De Markvallei</t>
  </si>
  <si>
    <t>Jennifer Haegeman</t>
  </si>
  <si>
    <t>Queen B</t>
  </si>
  <si>
    <t>Lien Pauwels</t>
  </si>
  <si>
    <t>Iluna van de durmenhoeve</t>
  </si>
  <si>
    <t>Elise De gruyter</t>
  </si>
  <si>
    <t>Pie</t>
  </si>
  <si>
    <t>Mirthe Standaert</t>
  </si>
  <si>
    <t>olympia</t>
  </si>
  <si>
    <t>Ina T’Kindt</t>
  </si>
  <si>
    <t>Noortje Luminahof’s</t>
  </si>
  <si>
    <t>Emma Casier</t>
  </si>
  <si>
    <t>Espresso</t>
  </si>
  <si>
    <t>Féline Demeyer</t>
  </si>
  <si>
    <t>Lollypop</t>
  </si>
  <si>
    <t>evy saelens</t>
  </si>
  <si>
    <t>Heros</t>
  </si>
  <si>
    <t>Bo Lootens</t>
  </si>
  <si>
    <t>Maurice van stal ten Ede</t>
  </si>
  <si>
    <t>Emma Denorme</t>
  </si>
  <si>
    <t>Armando</t>
  </si>
  <si>
    <t>Celine Verbeke</t>
  </si>
  <si>
    <t>Honorable X</t>
  </si>
  <si>
    <t>Laurence Dujardin</t>
  </si>
  <si>
    <t>Marcorado VM</t>
  </si>
  <si>
    <t>Wouter Neyrinck</t>
  </si>
  <si>
    <t>Celeste</t>
  </si>
  <si>
    <t>jana corijn</t>
  </si>
  <si>
    <t>Fassandro vd Vossestaart</t>
  </si>
  <si>
    <t>annick lambert</t>
  </si>
  <si>
    <t>isoptine</t>
  </si>
  <si>
    <t>Tiffany Vandermeys</t>
  </si>
  <si>
    <t>Jooles van de Paardebloem</t>
  </si>
  <si>
    <t>Louise Van De Maele</t>
  </si>
  <si>
    <t>Luca Tolhoek</t>
  </si>
  <si>
    <t>Censuello</t>
  </si>
  <si>
    <t>Ilse Ivens</t>
  </si>
  <si>
    <t>jade vandenbroecke</t>
  </si>
  <si>
    <t>luna</t>
  </si>
  <si>
    <t>Angie Penninckx</t>
  </si>
  <si>
    <t>Noémie Ideler</t>
  </si>
  <si>
    <t>Lisa</t>
  </si>
  <si>
    <t>Nele Van Hecke</t>
  </si>
  <si>
    <t>Fury Van De Durmenhoeve</t>
  </si>
  <si>
    <t>Gwenny Masschelein</t>
  </si>
  <si>
    <t>Laly Desmette</t>
  </si>
  <si>
    <t>Silverstone La Poteri</t>
  </si>
  <si>
    <t>Lies Van Kets</t>
  </si>
  <si>
    <t>Vici</t>
  </si>
  <si>
    <t xml:space="preserve">NIVEAU 1 </t>
  </si>
  <si>
    <t>dieuwke driesens</t>
  </si>
  <si>
    <t>La Luna</t>
  </si>
  <si>
    <t>Maja Vandenbossche</t>
  </si>
  <si>
    <t>Sophia II</t>
  </si>
  <si>
    <t>Louise Hoebeke</t>
  </si>
  <si>
    <t>Inouska</t>
  </si>
  <si>
    <t>Rival van de Westhof</t>
  </si>
  <si>
    <t xml:space="preserve">Tille Huybrechts </t>
  </si>
  <si>
    <t>Bernd</t>
  </si>
  <si>
    <t>Noor Helsen</t>
  </si>
  <si>
    <t>Bayley</t>
  </si>
  <si>
    <t>Jens Vermeersch</t>
  </si>
  <si>
    <t>George H.</t>
  </si>
  <si>
    <t>Amélie Lion</t>
  </si>
  <si>
    <t>Wardje</t>
  </si>
  <si>
    <t>Aline Houtmeyers</t>
  </si>
  <si>
    <t>Colombiano JP</t>
  </si>
  <si>
    <t>Morgan Mombaerts</t>
  </si>
  <si>
    <t>Galileo</t>
  </si>
  <si>
    <t>Shirley Rousseau</t>
  </si>
  <si>
    <t>Pee Jee VDM</t>
  </si>
  <si>
    <t>Bart Rubbrecht</t>
  </si>
  <si>
    <t>Harsha</t>
  </si>
  <si>
    <t>Nancy Bloyart</t>
  </si>
  <si>
    <t>Joker</t>
  </si>
  <si>
    <t>Laura Remory</t>
  </si>
  <si>
    <t>Legacy</t>
  </si>
  <si>
    <t>Mare Koens</t>
  </si>
  <si>
    <t>Egor</t>
  </si>
  <si>
    <t xml:space="preserve">NIVEAU 2 </t>
  </si>
  <si>
    <t>Juliette Deblanc</t>
  </si>
  <si>
    <t>Alder Courts Royalty (pony)</t>
  </si>
  <si>
    <t>Looney Tunes TC</t>
  </si>
  <si>
    <t>emiel devos</t>
  </si>
  <si>
    <t>Polka</t>
  </si>
  <si>
    <t>Elsie Van wonterghem</t>
  </si>
  <si>
    <t>Orthilia's hit</t>
  </si>
  <si>
    <t>Kyara Porteman</t>
  </si>
  <si>
    <t>Poëzie v/d Dries</t>
  </si>
  <si>
    <t>Veronique Pollefliet</t>
  </si>
  <si>
    <t>Jade Vd Scheldemeersen</t>
  </si>
  <si>
    <t>julie de cock</t>
  </si>
  <si>
    <t>Q-Max van de snydershoeve</t>
  </si>
  <si>
    <t>TOTAAL</t>
  </si>
  <si>
    <t xml:space="preserve">NIVEAU 3 </t>
  </si>
  <si>
    <t xml:space="preserve">NIVEAU 4 </t>
  </si>
  <si>
    <t>Alexandra Locquet</t>
  </si>
  <si>
    <t>Earl Scandic</t>
  </si>
  <si>
    <t>Camille Ideler</t>
  </si>
  <si>
    <t>Milady</t>
  </si>
  <si>
    <t>melanie dupont</t>
  </si>
  <si>
    <t>Keep calm</t>
  </si>
  <si>
    <t xml:space="preserve">Julie Opsomer </t>
  </si>
  <si>
    <t xml:space="preserve">Jackson Win T </t>
  </si>
  <si>
    <t>Kathleen de Wolf</t>
  </si>
  <si>
    <t>Dr House</t>
  </si>
  <si>
    <t>Lauranne Beyls</t>
  </si>
  <si>
    <t>Zeno</t>
  </si>
  <si>
    <t>Daphne Decaluwe</t>
  </si>
  <si>
    <t>kelly lenaers</t>
  </si>
  <si>
    <t>Lord Joy v/d Waterhoeve</t>
  </si>
  <si>
    <t>Shana Rombaut</t>
  </si>
  <si>
    <t>Kandinsky Van De Burggrave</t>
  </si>
  <si>
    <t>Maya Van Cutsem</t>
  </si>
  <si>
    <t>Orchid´s savellia</t>
  </si>
  <si>
    <t>Noémie Demasure</t>
  </si>
  <si>
    <t>Eline Van Melkebeke</t>
  </si>
  <si>
    <t>Juventus van 't Schaaphof</t>
  </si>
  <si>
    <t>Elisabeth JANSSENS</t>
  </si>
  <si>
    <t>Arthur van de Hagendoorn</t>
  </si>
  <si>
    <t>Evelyne van Waes</t>
  </si>
  <si>
    <t>Electra B v/d Castanochans</t>
  </si>
  <si>
    <t>Eline Ampe</t>
  </si>
  <si>
    <t>Ice Cream Bloemendael</t>
  </si>
  <si>
    <t>Bailey Verbeke</t>
  </si>
  <si>
    <t>Enjoy</t>
  </si>
  <si>
    <t>Inja Tipuric</t>
  </si>
  <si>
    <t>Glennis</t>
  </si>
  <si>
    <t>Renée van hecke</t>
  </si>
  <si>
    <t>Qubalibre van de buxctale</t>
  </si>
  <si>
    <t>cynthia beun</t>
  </si>
  <si>
    <t>AMBER</t>
  </si>
  <si>
    <t>louis vandewiele</t>
  </si>
  <si>
    <t>Midnight</t>
  </si>
  <si>
    <t>Bauke De Sutter</t>
  </si>
  <si>
    <t>Join the Champ</t>
  </si>
  <si>
    <t>Alexandra Renders</t>
  </si>
  <si>
    <t>Journey</t>
  </si>
  <si>
    <t>Tanja Degezelle</t>
  </si>
  <si>
    <t>Sparko</t>
  </si>
  <si>
    <t>Lisa Roobroeck</t>
  </si>
  <si>
    <t>Evita</t>
  </si>
  <si>
    <t>Kimberly Maertens</t>
  </si>
  <si>
    <t>Arko van de hoge weg</t>
  </si>
  <si>
    <t>Kjumi Delbeke</t>
  </si>
  <si>
    <t>Jolly Jumper</t>
  </si>
  <si>
    <t>royal Flush v/d Stoutegemhoeve</t>
  </si>
  <si>
    <t>Kimberley Duyck</t>
  </si>
  <si>
    <t>Evolo De La Lande</t>
  </si>
  <si>
    <t>Ine Baelde</t>
  </si>
  <si>
    <t>Tibo</t>
  </si>
  <si>
    <t>Amélie Van Dycke</t>
  </si>
  <si>
    <t>Jana Colpaert</t>
  </si>
  <si>
    <t>cartano</t>
  </si>
  <si>
    <t>Imani</t>
  </si>
  <si>
    <t>Lucca De Vos</t>
  </si>
  <si>
    <t>Floor</t>
  </si>
  <si>
    <t>eef desramaults</t>
  </si>
  <si>
    <t>Alladin van’t leeuwrikenhof</t>
  </si>
  <si>
    <t>Fiebe Vanthuyne</t>
  </si>
  <si>
    <t>Donna</t>
  </si>
  <si>
    <t>Candice Van Wesemael</t>
  </si>
  <si>
    <t>Good Luck van de pieters hoeve</t>
  </si>
  <si>
    <t>Rani Vanwonterghem</t>
  </si>
  <si>
    <t>Fuego vant Geselhof</t>
  </si>
  <si>
    <t>Hera Toebaert</t>
  </si>
  <si>
    <t>Ina Donna Unique C-two</t>
  </si>
  <si>
    <t>Maxine Van Berghen</t>
  </si>
  <si>
    <t>Mario</t>
  </si>
  <si>
    <t>Dimauro</t>
  </si>
  <si>
    <t>Geert De Gussem</t>
  </si>
  <si>
    <t>Furry</t>
  </si>
  <si>
    <t>Kiara Roeland</t>
  </si>
  <si>
    <t xml:space="preserve">Michiel Morisse </t>
  </si>
  <si>
    <t>One Special v/h Linkebeke</t>
  </si>
  <si>
    <t>Inne Michiels</t>
  </si>
  <si>
    <t>Sir Danny</t>
  </si>
  <si>
    <t>Debbie Vanderkelen</t>
  </si>
  <si>
    <t>Witse</t>
  </si>
  <si>
    <t>Camille Ossieur</t>
  </si>
  <si>
    <t>Enrique</t>
  </si>
  <si>
    <t>Aude Vinois</t>
  </si>
  <si>
    <t>Extreme</t>
  </si>
  <si>
    <t>Ruben Van Twembeke</t>
  </si>
  <si>
    <t xml:space="preserve">Sans Soucis Traenhill Z </t>
  </si>
  <si>
    <t xml:space="preserve">Diederik Bonnet </t>
  </si>
  <si>
    <t xml:space="preserve">Max Van Durme </t>
  </si>
  <si>
    <t>Windsor Sinclair</t>
  </si>
  <si>
    <t>Iris Du Bois</t>
  </si>
  <si>
    <t>Oreano v/d Dries</t>
  </si>
  <si>
    <t>Franziska Thiede</t>
  </si>
  <si>
    <t>Athina Van Robaeys</t>
  </si>
  <si>
    <t>Jayden CL</t>
  </si>
  <si>
    <t xml:space="preserve">Lynn Casier </t>
  </si>
  <si>
    <t xml:space="preserve">Daphne </t>
  </si>
  <si>
    <t>Julie Opsomer</t>
  </si>
  <si>
    <t>Jackson Win T</t>
  </si>
  <si>
    <t>Imax Van De Snydershoeve</t>
  </si>
  <si>
    <t>Emma Geerts</t>
  </si>
  <si>
    <t>Insight</t>
  </si>
  <si>
    <t>Yentl Ghyselinck</t>
  </si>
  <si>
    <t>Trusty</t>
  </si>
  <si>
    <t>Bart De Dobbeleer</t>
  </si>
  <si>
    <t>Jacardi</t>
  </si>
  <si>
    <t>Dijon</t>
  </si>
  <si>
    <t>Leadertanz vh Westhof</t>
  </si>
  <si>
    <t>Soetkin Gielen</t>
  </si>
  <si>
    <t>Denzel DWD</t>
  </si>
  <si>
    <t>Maura Delaere</t>
  </si>
  <si>
    <t xml:space="preserve">Hanneleore Schaerstaert </t>
  </si>
  <si>
    <t>Renoir</t>
  </si>
  <si>
    <t>Nora Decocker</t>
  </si>
  <si>
    <t>Bien Heureuse</t>
  </si>
  <si>
    <t>Johan Ideler</t>
  </si>
  <si>
    <t xml:space="preserve">Heros </t>
  </si>
  <si>
    <t xml:space="preserve">Evy Saelens </t>
  </si>
  <si>
    <t>Kartier</t>
  </si>
  <si>
    <t>Caroline Van zeeland</t>
  </si>
  <si>
    <t>Falconetti</t>
  </si>
  <si>
    <t>Anne-Jo De Roose</t>
  </si>
  <si>
    <t xml:space="preserve">Come on </t>
  </si>
  <si>
    <t xml:space="preserve">Eline van damme </t>
  </si>
  <si>
    <t>Viola</t>
  </si>
  <si>
    <t>Matthis De baere</t>
  </si>
  <si>
    <t>Catherina Sundelin</t>
  </si>
  <si>
    <t>Indien d'Aubry</t>
  </si>
  <si>
    <t>Fleur Penninck</t>
  </si>
  <si>
    <t>Dusty</t>
  </si>
  <si>
    <t>Laïs Angely</t>
  </si>
  <si>
    <t>King</t>
  </si>
  <si>
    <t>James</t>
  </si>
  <si>
    <t>Pepper</t>
  </si>
  <si>
    <t>Yerma Creyf</t>
  </si>
  <si>
    <t>Lady</t>
  </si>
  <si>
    <t>Amaury Van Wesemael</t>
  </si>
  <si>
    <t>Campero</t>
  </si>
  <si>
    <t>Laura Van Damme</t>
  </si>
  <si>
    <t>Risette Du Houssoit</t>
  </si>
  <si>
    <t>Marlies D'Hulst</t>
  </si>
  <si>
    <t>Seni Torero</t>
  </si>
  <si>
    <t>Nathalie Wauters</t>
  </si>
  <si>
    <t>Merlot Noir</t>
  </si>
  <si>
    <t>Nadal</t>
  </si>
  <si>
    <t>Emily van Steenberghe</t>
  </si>
  <si>
    <t>Zaza</t>
  </si>
  <si>
    <t>Milà Calleeuw</t>
  </si>
  <si>
    <t>Qui Rêve</t>
  </si>
  <si>
    <t>Lien De baets</t>
  </si>
  <si>
    <t>Axelle Tolhoek</t>
  </si>
  <si>
    <t>Rachmanov VV</t>
  </si>
  <si>
    <t>Sam De Wispelaere</t>
  </si>
  <si>
    <t xml:space="preserve">Kandisky van burggrave </t>
  </si>
  <si>
    <t xml:space="preserve">Shana Rombouts </t>
  </si>
  <si>
    <t>Maurit Rottier</t>
  </si>
  <si>
    <t>Damyro Du Bois</t>
  </si>
  <si>
    <t>Sasha Dumalin</t>
  </si>
  <si>
    <t>Candiamo z</t>
  </si>
  <si>
    <t>Nathasja Steyaert</t>
  </si>
  <si>
    <t>Mrs Right from Serenity stables</t>
  </si>
  <si>
    <t xml:space="preserve">Kaitlyn </t>
  </si>
  <si>
    <t>Jingle</t>
  </si>
  <si>
    <t>Tessa D'Hondt</t>
  </si>
  <si>
    <t>Alano</t>
  </si>
  <si>
    <t xml:space="preserve">Hirondelle </t>
  </si>
  <si>
    <t xml:space="preserve">Bobelle </t>
  </si>
  <si>
    <t>Elise Declercq</t>
  </si>
  <si>
    <t>Lollipop</t>
  </si>
  <si>
    <t xml:space="preserve">Feline De Meyer </t>
  </si>
  <si>
    <t>Baily</t>
  </si>
  <si>
    <t>Lente Herteleer</t>
  </si>
  <si>
    <t>Cupidon</t>
  </si>
  <si>
    <t>Constance François</t>
  </si>
  <si>
    <t>Glennis J</t>
  </si>
  <si>
    <t>Renée Van Hecke</t>
  </si>
  <si>
    <t xml:space="preserve">Junioortje </t>
  </si>
  <si>
    <t>Zino Geldhof</t>
  </si>
  <si>
    <t>Maarten Heldenbergh</t>
  </si>
  <si>
    <t>For Diamond</t>
  </si>
  <si>
    <t>Eveline West</t>
  </si>
  <si>
    <t>Guaperas</t>
  </si>
  <si>
    <t>Ellen Verhoeven</t>
  </si>
  <si>
    <t>Epsilon</t>
  </si>
  <si>
    <t>Zita Backers</t>
  </si>
  <si>
    <t>Blitske</t>
  </si>
  <si>
    <t>Jolien Van Hoey</t>
  </si>
  <si>
    <t>Nathalie Prior</t>
  </si>
  <si>
    <t>Sunny</t>
  </si>
  <si>
    <t>Quincyy Nauwelaert</t>
  </si>
  <si>
    <t>Helena</t>
  </si>
  <si>
    <t>Maelle Gobert</t>
  </si>
  <si>
    <t>Siméon</t>
  </si>
  <si>
    <t>Jana Ben Mahmoud</t>
  </si>
  <si>
    <t>Vegas</t>
  </si>
  <si>
    <t>Flavie Vanasten</t>
  </si>
  <si>
    <t>Filou</t>
  </si>
  <si>
    <t>Eline Vandeghinste</t>
  </si>
  <si>
    <t>Petit-Boy</t>
  </si>
  <si>
    <t>Louise Busine</t>
  </si>
  <si>
    <t>Mister</t>
  </si>
  <si>
    <t>Warao v/d lindehoeve</t>
  </si>
  <si>
    <t>Roselien Sanders</t>
  </si>
  <si>
    <t>Sanne V-R</t>
  </si>
  <si>
    <t>Sophie Fockedey</t>
  </si>
  <si>
    <t>Elliot</t>
  </si>
  <si>
    <t>Janah Herteleer</t>
  </si>
  <si>
    <t>Nagano Van 't Rozenhof</t>
  </si>
  <si>
    <t>Inaya van het westhof</t>
  </si>
  <si>
    <t>Marie-Hélène Boutlegier</t>
  </si>
  <si>
    <t>Wrangler</t>
  </si>
  <si>
    <t>Valerie Deweer</t>
  </si>
  <si>
    <t xml:space="preserve">Kevin de Baere </t>
  </si>
  <si>
    <t>Evy Lambrecht</t>
  </si>
  <si>
    <t>Kasper Coolhorses</t>
  </si>
  <si>
    <t>Athina Van den Bogaert</t>
  </si>
  <si>
    <t>Revenge T&amp;D</t>
  </si>
  <si>
    <t>Edelweis</t>
  </si>
  <si>
    <t>Anthony De Troyer</t>
  </si>
  <si>
    <t>Stefaan Vanhopplinus</t>
  </si>
  <si>
    <t>Ellen Hoppezak</t>
  </si>
  <si>
    <t>Kazz G</t>
  </si>
  <si>
    <t>Achilles</t>
  </si>
  <si>
    <t>Mayte Herregodts</t>
  </si>
  <si>
    <t>L’espoir de vivre</t>
  </si>
  <si>
    <t>Annabel Van Laere</t>
  </si>
  <si>
    <t>Meandro</t>
  </si>
  <si>
    <t>Shetan</t>
  </si>
  <si>
    <t>Yentl Beeckman</t>
  </si>
  <si>
    <t xml:space="preserve">Lester </t>
  </si>
  <si>
    <t>Lien Dewulf</t>
  </si>
  <si>
    <t>Quelle Finesse</t>
  </si>
  <si>
    <t>Jolly Van De Paardenbloem</t>
  </si>
  <si>
    <t>Jill Hendrickx</t>
  </si>
  <si>
    <t>Lester</t>
  </si>
  <si>
    <t>Lins Van driessche</t>
  </si>
  <si>
    <t>Karamba</t>
  </si>
  <si>
    <t>Fien Bernaert</t>
  </si>
  <si>
    <t>Julie Frulleux</t>
  </si>
  <si>
    <t>Naruto VD Perelaar</t>
  </si>
  <si>
    <t>Shirley DUMON</t>
  </si>
  <si>
    <t>CROWNING (E.T.)</t>
  </si>
  <si>
    <t xml:space="preserve">Dursa van hof ter linde </t>
  </si>
  <si>
    <t>Elise Tilleman</t>
  </si>
  <si>
    <t>Shrek</t>
  </si>
  <si>
    <t xml:space="preserve">Daan Can der driest </t>
  </si>
  <si>
    <t xml:space="preserve">Jingle </t>
  </si>
  <si>
    <t>Kaithlyn Delaey</t>
  </si>
  <si>
    <t>HIDALGO VAN TER NOTELAERE</t>
  </si>
  <si>
    <t>ANJA VANDENAWEELE</t>
  </si>
  <si>
    <t>Rosy</t>
  </si>
  <si>
    <t>Pearly</t>
  </si>
  <si>
    <t>Quantum de roulard</t>
  </si>
  <si>
    <t>Leonore Sanders</t>
  </si>
  <si>
    <t xml:space="preserve">Quelqu'un </t>
  </si>
  <si>
    <t>Thomas Devos</t>
  </si>
  <si>
    <t>Ray Charles</t>
  </si>
  <si>
    <t>5 beste</t>
  </si>
  <si>
    <t xml:space="preserve">5 beste </t>
  </si>
  <si>
    <t>x</t>
  </si>
  <si>
    <t>x = proef hoger gestart dus komt niet in aanmerking voor het regelmatigheidscriterium van dit 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</si>
</sst>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 ;_ * \-#,##0.00_ ;_ * &quot;-&quot;??_ ;_ @_ "/>
    <numFmt numFmtId="166" formatCode="_-* #,##0.0000_-;\-* #,##0.0000_-;_-* &quot;-&quot;??_-;_-@_-"/>
    <numFmt numFmtId="167" formatCode="0.0000"/>
    <numFmt numFmtId="168" formatCode="_-* #,##0.0000\ _€_-;\-* #,##0.0000\ _€_-;_-* &quot;-&quot;????\ _€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6"/>
      <color rgb="FF212121"/>
      <name val="Arial"/>
      <family val="2"/>
    </font>
    <font>
      <sz val="9.6"/>
      <color rgb="FF212121"/>
      <name val="FontAwesome"/>
    </font>
    <font>
      <sz val="10"/>
      <color rgb="FF212121"/>
      <name val="Arial"/>
      <family val="2"/>
    </font>
    <font>
      <sz val="12.35"/>
      <color rgb="FF212121"/>
      <name val="Open Sans"/>
      <family val="2"/>
    </font>
    <font>
      <sz val="9.6"/>
      <color rgb="FF212121"/>
      <name val="Open Sans"/>
      <family val="2"/>
    </font>
    <font>
      <sz val="9.6"/>
      <color theme="1"/>
      <name val="FontAwesome"/>
    </font>
    <font>
      <sz val="11"/>
      <name val="Calibri"/>
      <family val="2"/>
      <scheme val="minor"/>
    </font>
    <font>
      <sz val="11"/>
      <color rgb="FF3C3C3C"/>
      <name val="Raleway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2">
    <xf numFmtId="0" fontId="0" fillId="0" borderId="0" xfId="0"/>
    <xf numFmtId="166" fontId="0" fillId="0" borderId="0" xfId="1" applyNumberFormat="1" applyFont="1"/>
    <xf numFmtId="16" fontId="2" fillId="0" borderId="2" xfId="2" applyNumberFormat="1" applyFont="1" applyBorder="1"/>
    <xf numFmtId="0" fontId="2" fillId="0" borderId="3" xfId="0" applyFont="1" applyBorder="1"/>
    <xf numFmtId="0" fontId="2" fillId="0" borderId="4" xfId="0" applyFont="1" applyBorder="1"/>
    <xf numFmtId="166" fontId="3" fillId="2" borderId="1" xfId="1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wrapText="1"/>
    </xf>
    <xf numFmtId="0" fontId="2" fillId="0" borderId="0" xfId="0" applyFont="1" applyBorder="1"/>
    <xf numFmtId="10" fontId="0" fillId="0" borderId="1" xfId="2" applyNumberFormat="1" applyFont="1" applyFill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7" fontId="0" fillId="0" borderId="1" xfId="0" applyNumberFormat="1" applyBorder="1"/>
    <xf numFmtId="166" fontId="0" fillId="0" borderId="1" xfId="1" applyNumberFormat="1" applyFont="1" applyBorder="1"/>
    <xf numFmtId="166" fontId="0" fillId="0" borderId="1" xfId="1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168" fontId="0" fillId="3" borderId="1" xfId="0" applyNumberFormat="1" applyFill="1" applyBorder="1"/>
    <xf numFmtId="0" fontId="0" fillId="3" borderId="1" xfId="0" applyNumberFormat="1" applyFill="1" applyBorder="1"/>
    <xf numFmtId="0" fontId="0" fillId="0" borderId="6" xfId="0" applyBorder="1"/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6" fontId="4" fillId="0" borderId="1" xfId="1" applyNumberFormat="1" applyFont="1" applyBorder="1" applyAlignment="1">
      <alignment horizontal="right" vertical="center" wrapText="1"/>
    </xf>
    <xf numFmtId="0" fontId="0" fillId="0" borderId="1" xfId="0" applyFill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6" fontId="2" fillId="3" borderId="5" xfId="2" applyNumberFormat="1" applyFont="1" applyFill="1" applyBorder="1"/>
    <xf numFmtId="0" fontId="0" fillId="4" borderId="0" xfId="0" applyFill="1"/>
    <xf numFmtId="2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10" fontId="0" fillId="0" borderId="1" xfId="2" applyNumberFormat="1" applyFont="1" applyBorder="1"/>
    <xf numFmtId="0" fontId="0" fillId="0" borderId="0" xfId="0" applyFill="1"/>
    <xf numFmtId="0" fontId="9" fillId="0" borderId="1" xfId="0" applyFont="1" applyFill="1" applyBorder="1"/>
    <xf numFmtId="2" fontId="0" fillId="0" borderId="1" xfId="0" applyNumberFormat="1" applyFill="1" applyBorder="1"/>
    <xf numFmtId="0" fontId="0" fillId="0" borderId="1" xfId="0" applyBorder="1" applyAlignment="1">
      <alignment wrapText="1"/>
    </xf>
    <xf numFmtId="10" fontId="8" fillId="0" borderId="1" xfId="2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vertical="center" wrapText="1"/>
    </xf>
    <xf numFmtId="16" fontId="2" fillId="0" borderId="2" xfId="2" applyNumberFormat="1" applyFont="1" applyFill="1" applyBorder="1"/>
    <xf numFmtId="0" fontId="0" fillId="5" borderId="1" xfId="0" applyFill="1" applyBorder="1"/>
    <xf numFmtId="168" fontId="0" fillId="5" borderId="1" xfId="0" applyNumberFormat="1" applyFill="1" applyBorder="1"/>
    <xf numFmtId="0" fontId="5" fillId="2" borderId="8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0" fillId="3" borderId="8" xfId="0" applyNumberFormat="1" applyFill="1" applyBorder="1"/>
    <xf numFmtId="0" fontId="0" fillId="5" borderId="8" xfId="0" applyFill="1" applyBorder="1"/>
    <xf numFmtId="0" fontId="5" fillId="2" borderId="7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0" fillId="0" borderId="7" xfId="0" applyBorder="1" applyAlignment="1">
      <alignment horizontal="center"/>
    </xf>
    <xf numFmtId="0" fontId="0" fillId="3" borderId="7" xfId="0" applyNumberFormat="1" applyFill="1" applyBorder="1"/>
    <xf numFmtId="0" fontId="0" fillId="5" borderId="7" xfId="0" applyFill="1" applyBorder="1"/>
    <xf numFmtId="16" fontId="2" fillId="5" borderId="5" xfId="2" applyNumberFormat="1" applyFont="1" applyFill="1" applyBorder="1"/>
    <xf numFmtId="0" fontId="0" fillId="5" borderId="0" xfId="0" applyFill="1"/>
    <xf numFmtId="0" fontId="6" fillId="2" borderId="8" xfId="0" applyFont="1" applyFill="1" applyBorder="1" applyAlignment="1">
      <alignment vertical="center" wrapText="1"/>
    </xf>
    <xf numFmtId="0" fontId="0" fillId="0" borderId="8" xfId="0" applyBorder="1"/>
    <xf numFmtId="166" fontId="0" fillId="0" borderId="8" xfId="1" applyNumberFormat="1" applyFont="1" applyBorder="1" applyAlignment="1">
      <alignment horizontal="center"/>
    </xf>
    <xf numFmtId="166" fontId="0" fillId="0" borderId="8" xfId="1" applyNumberFormat="1" applyFont="1" applyBorder="1"/>
    <xf numFmtId="168" fontId="0" fillId="3" borderId="8" xfId="0" applyNumberFormat="1" applyFill="1" applyBorder="1"/>
    <xf numFmtId="0" fontId="6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166" fontId="4" fillId="0" borderId="7" xfId="1" applyNumberFormat="1" applyFont="1" applyBorder="1" applyAlignment="1">
      <alignment horizontal="right" vertical="center" wrapText="1"/>
    </xf>
    <xf numFmtId="0" fontId="0" fillId="0" borderId="7" xfId="0" applyBorder="1"/>
    <xf numFmtId="168" fontId="0" fillId="3" borderId="7" xfId="0" applyNumberFormat="1" applyFill="1" applyBorder="1"/>
    <xf numFmtId="168" fontId="0" fillId="5" borderId="7" xfId="0" applyNumberFormat="1" applyFill="1" applyBorder="1"/>
    <xf numFmtId="16" fontId="2" fillId="0" borderId="9" xfId="2" applyNumberFormat="1" applyFont="1" applyBorder="1"/>
    <xf numFmtId="16" fontId="2" fillId="5" borderId="2" xfId="2" applyNumberFormat="1" applyFont="1" applyFill="1" applyBorder="1"/>
    <xf numFmtId="166" fontId="1" fillId="5" borderId="1" xfId="1" applyNumberFormat="1" applyFont="1" applyFill="1" applyBorder="1"/>
    <xf numFmtId="166" fontId="2" fillId="5" borderId="2" xfId="1" applyNumberFormat="1" applyFont="1" applyFill="1" applyBorder="1"/>
    <xf numFmtId="0" fontId="7" fillId="0" borderId="8" xfId="0" applyFont="1" applyFill="1" applyBorder="1" applyAlignment="1">
      <alignment vertical="center" wrapText="1"/>
    </xf>
    <xf numFmtId="166" fontId="7" fillId="0" borderId="8" xfId="1" applyNumberFormat="1" applyFont="1" applyFill="1" applyBorder="1" applyAlignment="1">
      <alignment vertical="center" wrapText="1"/>
    </xf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166" fontId="1" fillId="5" borderId="8" xfId="1" applyNumberFormat="1" applyFont="1" applyFill="1" applyBorder="1"/>
    <xf numFmtId="0" fontId="7" fillId="0" borderId="7" xfId="0" applyFont="1" applyFill="1" applyBorder="1" applyAlignment="1">
      <alignment vertical="center" wrapText="1"/>
    </xf>
    <xf numFmtId="2" fontId="0" fillId="0" borderId="7" xfId="0" applyNumberFormat="1" applyFill="1" applyBorder="1"/>
    <xf numFmtId="0" fontId="0" fillId="0" borderId="7" xfId="0" applyFill="1" applyBorder="1"/>
    <xf numFmtId="166" fontId="1" fillId="5" borderId="7" xfId="1" applyNumberFormat="1" applyFont="1" applyFill="1" applyBorder="1"/>
    <xf numFmtId="166" fontId="0" fillId="0" borderId="8" xfId="1" applyNumberFormat="1" applyFont="1" applyFill="1" applyBorder="1"/>
    <xf numFmtId="166" fontId="0" fillId="0" borderId="7" xfId="1" applyNumberFormat="1" applyFont="1" applyFill="1" applyBorder="1"/>
    <xf numFmtId="0" fontId="7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10" fontId="0" fillId="0" borderId="8" xfId="2" applyNumberFormat="1" applyFont="1" applyBorder="1"/>
    <xf numFmtId="10" fontId="0" fillId="0" borderId="7" xfId="2" applyNumberFormat="1" applyFont="1" applyFill="1" applyBorder="1"/>
    <xf numFmtId="10" fontId="8" fillId="0" borderId="8" xfId="2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</cellXfs>
  <cellStyles count="4">
    <cellStyle name="Komma" xfId="1" builtinId="3"/>
    <cellStyle name="Komma 2" xfId="3" xr:uid="{15FB3C77-31BD-4E0B-88C0-23B05BEB661E}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AT%20dressuur%2009januar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1 punten"/>
      <sheetName val="I1"/>
      <sheetName val="I3 punten"/>
      <sheetName val="I3"/>
      <sheetName val="N1 Punten"/>
      <sheetName val="N1.2"/>
      <sheetName val="N2.3"/>
      <sheetName val="N2 Punten"/>
      <sheetName val="N3.3"/>
      <sheetName val="N3 Punten"/>
      <sheetName val="N4"/>
      <sheetName val="N4 Pun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E5">
            <v>0.65151515151515149</v>
          </cell>
        </row>
        <row r="7">
          <cell r="E7">
            <v>0.66060606060606064</v>
          </cell>
        </row>
        <row r="10">
          <cell r="E10">
            <v>0.70454545454545459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9E9CC-45D9-410B-938C-0DB0A0929866}">
  <dimension ref="A1:O38"/>
  <sheetViews>
    <sheetView workbookViewId="0">
      <selection activeCell="C2" sqref="C2"/>
    </sheetView>
  </sheetViews>
  <sheetFormatPr defaultRowHeight="15"/>
  <cols>
    <col min="3" max="3" width="33.140625" customWidth="1"/>
    <col min="4" max="4" width="26.42578125" customWidth="1"/>
    <col min="5" max="5" width="13" customWidth="1"/>
    <col min="13" max="13" width="10.5703125" bestFit="1" customWidth="1"/>
    <col min="14" max="14" width="9.42578125" bestFit="1" customWidth="1"/>
  </cols>
  <sheetData>
    <row r="1" spans="1:14">
      <c r="A1" t="s">
        <v>0</v>
      </c>
    </row>
    <row r="2" spans="1:14">
      <c r="C2" s="10" t="s">
        <v>431</v>
      </c>
    </row>
    <row r="3" spans="1:14" ht="15.75" thickBot="1"/>
    <row r="4" spans="1:14">
      <c r="B4" s="3" t="s">
        <v>1</v>
      </c>
      <c r="C4" s="4" t="s">
        <v>2</v>
      </c>
      <c r="D4" s="4" t="s">
        <v>3</v>
      </c>
      <c r="E4" s="2">
        <v>44851</v>
      </c>
      <c r="F4" s="2">
        <v>44866</v>
      </c>
      <c r="G4" s="2">
        <v>44886</v>
      </c>
      <c r="H4" s="2">
        <v>44914</v>
      </c>
      <c r="I4" s="2">
        <v>44570</v>
      </c>
      <c r="J4" s="2">
        <v>44591</v>
      </c>
      <c r="K4" s="2">
        <v>44619</v>
      </c>
      <c r="L4" s="2">
        <v>44640</v>
      </c>
      <c r="M4" s="2" t="s">
        <v>166</v>
      </c>
      <c r="N4" s="2" t="s">
        <v>428</v>
      </c>
    </row>
    <row r="5" spans="1:14">
      <c r="B5" s="7" t="s">
        <v>430</v>
      </c>
      <c r="C5" s="22" t="s">
        <v>325</v>
      </c>
      <c r="D5" s="22" t="s">
        <v>324</v>
      </c>
      <c r="E5" s="6"/>
      <c r="F5" s="6"/>
      <c r="G5" s="6">
        <v>0.73</v>
      </c>
      <c r="H5" s="6">
        <v>0.71799999999999997</v>
      </c>
      <c r="I5" s="6">
        <v>0.72199999999999998</v>
      </c>
      <c r="J5" s="6">
        <v>0.71599999999999997</v>
      </c>
      <c r="K5" s="6">
        <v>0.69</v>
      </c>
      <c r="L5" s="6">
        <v>0.71799999999999997</v>
      </c>
      <c r="M5" s="18">
        <f>E5+F5+G5+H5+I5+J5+K5+L5</f>
        <v>4.2940000000000005</v>
      </c>
      <c r="N5" s="43">
        <f>G5+I5+L5+H5+J5</f>
        <v>3.6040000000000001</v>
      </c>
    </row>
    <row r="6" spans="1:14">
      <c r="B6" s="7" t="s">
        <v>430</v>
      </c>
      <c r="C6" s="22" t="s">
        <v>326</v>
      </c>
      <c r="D6" s="22" t="s">
        <v>327</v>
      </c>
      <c r="E6" s="16"/>
      <c r="F6" s="6"/>
      <c r="G6" s="12"/>
      <c r="H6" s="6">
        <v>0.69</v>
      </c>
      <c r="I6" s="6">
        <v>0.70399999999999996</v>
      </c>
      <c r="J6" s="6">
        <v>0.68799999999999994</v>
      </c>
      <c r="K6" s="6">
        <v>0.67800000000000005</v>
      </c>
      <c r="L6" s="6">
        <v>0.68200000000000005</v>
      </c>
      <c r="M6" s="18">
        <f>E6+F6+G6+H6+I6+J6+K6+L6</f>
        <v>3.4419999999999997</v>
      </c>
      <c r="N6" s="43">
        <f>H6+I6+J6+K6+L6</f>
        <v>3.4419999999999997</v>
      </c>
    </row>
    <row r="7" spans="1:14">
      <c r="B7" s="7" t="s">
        <v>430</v>
      </c>
      <c r="C7" s="20" t="s">
        <v>16</v>
      </c>
      <c r="D7" s="21" t="s">
        <v>17</v>
      </c>
      <c r="E7" s="5">
        <v>0.64200000000000002</v>
      </c>
      <c r="F7" s="13">
        <v>0.628</v>
      </c>
      <c r="G7" s="31">
        <v>0.67400000000000004</v>
      </c>
      <c r="H7" s="31">
        <v>0.66400000000000003</v>
      </c>
      <c r="I7" s="31">
        <v>0.67200000000000004</v>
      </c>
      <c r="J7" s="31">
        <v>0.61399999999999999</v>
      </c>
      <c r="K7" s="31">
        <v>0.66400000000000003</v>
      </c>
      <c r="L7" s="31">
        <v>0.67600000000000005</v>
      </c>
      <c r="M7" s="18">
        <f>E7+F7+G7+H7+I7+J7+K7+L7</f>
        <v>5.234</v>
      </c>
      <c r="N7" s="43">
        <f>G7+L7+I7+H7+K7</f>
        <v>3.3500000000000005</v>
      </c>
    </row>
    <row r="8" spans="1:14">
      <c r="B8" s="7" t="s">
        <v>430</v>
      </c>
      <c r="C8" s="20" t="s">
        <v>8</v>
      </c>
      <c r="D8" s="21" t="s">
        <v>9</v>
      </c>
      <c r="E8" s="5">
        <v>0.66</v>
      </c>
      <c r="F8" s="13">
        <v>0.626</v>
      </c>
      <c r="G8" s="31">
        <v>0.65200000000000002</v>
      </c>
      <c r="H8" s="31">
        <v>0.61599999999999999</v>
      </c>
      <c r="I8" s="31">
        <v>0.64800000000000002</v>
      </c>
      <c r="J8" s="31">
        <v>0.65800000000000003</v>
      </c>
      <c r="K8" s="31">
        <v>0.64600000000000002</v>
      </c>
      <c r="L8" s="31">
        <v>0.67400000000000004</v>
      </c>
      <c r="M8" s="18">
        <f>E8+F8+G8+H8+I8+J8+K8+L8</f>
        <v>5.1800000000000006</v>
      </c>
      <c r="N8" s="44">
        <f>L8+E8+J8+G8+I8</f>
        <v>3.2920000000000003</v>
      </c>
    </row>
    <row r="9" spans="1:14" ht="15.75" thickBot="1">
      <c r="B9" s="50">
        <v>5</v>
      </c>
      <c r="C9" s="51" t="s">
        <v>328</v>
      </c>
      <c r="D9" s="51" t="s">
        <v>329</v>
      </c>
      <c r="E9" s="52"/>
      <c r="F9" s="53"/>
      <c r="G9" s="54"/>
      <c r="H9" s="53">
        <v>0.60199999999999998</v>
      </c>
      <c r="I9" s="53">
        <v>0.67800000000000005</v>
      </c>
      <c r="J9" s="53">
        <v>0.64800000000000002</v>
      </c>
      <c r="K9" s="53">
        <v>0.67</v>
      </c>
      <c r="L9" s="53">
        <v>0.65600000000000003</v>
      </c>
      <c r="M9" s="55">
        <f>E9+F9+G9+H9+I9+J9+K9+L9</f>
        <v>3.254</v>
      </c>
      <c r="N9" s="56">
        <f>H9+I9+J9+K9+L9</f>
        <v>3.254</v>
      </c>
    </row>
    <row r="10" spans="1:14">
      <c r="B10" s="45">
        <v>6</v>
      </c>
      <c r="C10" s="46" t="s">
        <v>318</v>
      </c>
      <c r="D10" s="46" t="s">
        <v>317</v>
      </c>
      <c r="E10" s="47"/>
      <c r="F10" s="47"/>
      <c r="G10" s="47">
        <v>0.65600000000000003</v>
      </c>
      <c r="H10" s="47">
        <v>0.54800000000000004</v>
      </c>
      <c r="I10" s="47"/>
      <c r="J10" s="47">
        <v>0.626</v>
      </c>
      <c r="K10" s="47">
        <v>0.61799999999999999</v>
      </c>
      <c r="L10" s="47"/>
      <c r="M10" s="48">
        <f>E10+F10+G10+H10+I10+J10+K10+L10</f>
        <v>2.448</v>
      </c>
      <c r="N10" s="49"/>
    </row>
    <row r="11" spans="1:14">
      <c r="B11" s="7">
        <v>7</v>
      </c>
      <c r="C11" s="22" t="s">
        <v>311</v>
      </c>
      <c r="D11" s="22" t="s">
        <v>310</v>
      </c>
      <c r="E11" s="16"/>
      <c r="F11" s="16"/>
      <c r="G11" s="6">
        <v>0.60799999999999998</v>
      </c>
      <c r="H11" s="6"/>
      <c r="I11" s="6"/>
      <c r="J11" s="6"/>
      <c r="K11" s="6">
        <v>0.63400000000000001</v>
      </c>
      <c r="L11" s="6">
        <v>0.6</v>
      </c>
      <c r="M11" s="18">
        <f>E11+F11+G11+H11+I11+J11+K11+L11</f>
        <v>1.8420000000000001</v>
      </c>
      <c r="N11" s="43"/>
    </row>
    <row r="12" spans="1:14">
      <c r="B12" s="7">
        <v>8</v>
      </c>
      <c r="C12" s="22" t="s">
        <v>426</v>
      </c>
      <c r="D12" s="22" t="s">
        <v>427</v>
      </c>
      <c r="E12" s="16">
        <v>0.65624000000000005</v>
      </c>
      <c r="F12" s="6"/>
      <c r="G12" s="12"/>
      <c r="H12" s="6"/>
      <c r="I12" s="6">
        <v>0.65620000000000001</v>
      </c>
      <c r="J12" s="6"/>
      <c r="K12" s="6"/>
      <c r="L12" s="6"/>
      <c r="M12" s="18">
        <f>E12+F12+G12+H12+I12+J12+K12+L12</f>
        <v>1.3124400000000001</v>
      </c>
      <c r="N12" s="43"/>
    </row>
    <row r="13" spans="1:14">
      <c r="B13" s="7">
        <v>9</v>
      </c>
      <c r="C13" s="20" t="s">
        <v>20</v>
      </c>
      <c r="D13" s="21" t="s">
        <v>21</v>
      </c>
      <c r="E13" s="5">
        <v>0.629</v>
      </c>
      <c r="F13" s="12"/>
      <c r="G13" s="12"/>
      <c r="H13" s="31"/>
      <c r="I13" s="31"/>
      <c r="J13" s="31">
        <v>0.66400000000000003</v>
      </c>
      <c r="K13" s="31"/>
      <c r="L13" s="31"/>
      <c r="M13" s="18">
        <f>E13+F13+G13+H13+I13+J13+K13+L13</f>
        <v>1.2930000000000001</v>
      </c>
      <c r="N13" s="43"/>
    </row>
    <row r="14" spans="1:14">
      <c r="B14" s="7">
        <v>10</v>
      </c>
      <c r="C14" s="20" t="s">
        <v>10</v>
      </c>
      <c r="D14" s="21" t="s">
        <v>11</v>
      </c>
      <c r="E14" s="5">
        <v>0.65800000000000003</v>
      </c>
      <c r="F14" s="13">
        <v>0.63</v>
      </c>
      <c r="G14" s="31"/>
      <c r="H14" s="31"/>
      <c r="I14" s="31"/>
      <c r="J14" s="31"/>
      <c r="K14" s="31"/>
      <c r="L14" s="31"/>
      <c r="M14" s="18">
        <f>E14+F14+G14+H14+I14+J14+K14+L14</f>
        <v>1.288</v>
      </c>
      <c r="N14" s="43"/>
    </row>
    <row r="15" spans="1:14">
      <c r="B15" s="7">
        <v>11</v>
      </c>
      <c r="C15" s="20" t="s">
        <v>12</v>
      </c>
      <c r="D15" s="21" t="s">
        <v>13</v>
      </c>
      <c r="E15" s="5">
        <v>0.65600000000000003</v>
      </c>
      <c r="F15" s="13">
        <v>0.56200000000000006</v>
      </c>
      <c r="G15" s="12"/>
      <c r="H15" s="31"/>
      <c r="I15" s="31"/>
      <c r="J15" s="31"/>
      <c r="K15" s="31"/>
      <c r="L15" s="31"/>
      <c r="M15" s="18">
        <f>E15+F15+G15+H15+I15+J15+K15+L15</f>
        <v>1.218</v>
      </c>
      <c r="N15" s="43"/>
    </row>
    <row r="16" spans="1:14">
      <c r="B16" s="7">
        <v>12</v>
      </c>
      <c r="C16" s="22" t="s">
        <v>334</v>
      </c>
      <c r="D16" s="22" t="s">
        <v>335</v>
      </c>
      <c r="E16" s="16"/>
      <c r="F16" s="6"/>
      <c r="G16" s="12"/>
      <c r="H16" s="6">
        <v>0.56000000000000005</v>
      </c>
      <c r="I16" s="6"/>
      <c r="J16" s="6"/>
      <c r="K16" s="6"/>
      <c r="L16" s="6">
        <v>0.61399999999999999</v>
      </c>
      <c r="M16" s="18">
        <f>E16+F16+G16+H16+I16+J16+K16+L16</f>
        <v>1.1739999999999999</v>
      </c>
      <c r="N16" s="43"/>
    </row>
    <row r="17" spans="2:15">
      <c r="B17" s="7">
        <v>13</v>
      </c>
      <c r="C17" s="22" t="s">
        <v>4</v>
      </c>
      <c r="D17" s="22" t="s">
        <v>425</v>
      </c>
      <c r="E17" s="16"/>
      <c r="F17" s="6"/>
      <c r="G17" s="12"/>
      <c r="H17" s="6"/>
      <c r="I17" s="6">
        <v>0.71599999999999997</v>
      </c>
      <c r="J17" s="6"/>
      <c r="K17" s="6"/>
      <c r="L17" s="6"/>
      <c r="M17" s="18">
        <f>E17+F17+G17+H17+I17+J17+K17+L17</f>
        <v>0.71599999999999997</v>
      </c>
      <c r="N17" s="43"/>
    </row>
    <row r="18" spans="2:15">
      <c r="B18" s="7">
        <v>14</v>
      </c>
      <c r="C18" s="22" t="s">
        <v>177</v>
      </c>
      <c r="D18" s="22" t="s">
        <v>178</v>
      </c>
      <c r="E18" s="16"/>
      <c r="F18" s="6">
        <v>0.67800000000000005</v>
      </c>
      <c r="G18" s="12"/>
      <c r="H18" s="6"/>
      <c r="I18" s="6"/>
      <c r="J18" s="6"/>
      <c r="K18" s="6"/>
      <c r="L18" s="6"/>
      <c r="M18" s="18">
        <f>E18+F18+G18+H18+I18+J18+K18+L18</f>
        <v>0.67800000000000005</v>
      </c>
      <c r="N18" s="43"/>
    </row>
    <row r="19" spans="2:15">
      <c r="B19" s="7">
        <v>15</v>
      </c>
      <c r="C19" s="20" t="s">
        <v>4</v>
      </c>
      <c r="D19" s="21" t="s">
        <v>5</v>
      </c>
      <c r="E19" s="5">
        <v>0.67200000000000004</v>
      </c>
      <c r="F19" s="31"/>
      <c r="G19" s="31"/>
      <c r="H19" s="31"/>
      <c r="I19" s="31"/>
      <c r="J19" s="31"/>
      <c r="K19" s="31"/>
      <c r="L19" s="31"/>
      <c r="M19" s="18">
        <f>E19+F19+G19+H19+I19+J19+K19+L19</f>
        <v>0.67200000000000004</v>
      </c>
      <c r="N19" s="43"/>
    </row>
    <row r="20" spans="2:15">
      <c r="B20" s="7">
        <v>16</v>
      </c>
      <c r="C20" s="20" t="s">
        <v>6</v>
      </c>
      <c r="D20" s="21" t="s">
        <v>7</v>
      </c>
      <c r="E20" s="5">
        <v>0.67</v>
      </c>
      <c r="F20" s="12"/>
      <c r="G20" s="12"/>
      <c r="H20" s="31"/>
      <c r="I20" s="31"/>
      <c r="J20" s="31"/>
      <c r="K20" s="31"/>
      <c r="L20" s="31"/>
      <c r="M20" s="18">
        <f>E20+F20+G20+H20+I20+J20+K20+L20</f>
        <v>0.67</v>
      </c>
      <c r="N20" s="43"/>
    </row>
    <row r="21" spans="2:15">
      <c r="B21" s="7">
        <v>17</v>
      </c>
      <c r="C21" s="22" t="s">
        <v>10</v>
      </c>
      <c r="D21" s="22" t="s">
        <v>26</v>
      </c>
      <c r="E21" s="16"/>
      <c r="F21" s="6">
        <v>0.66400000000000003</v>
      </c>
      <c r="G21" s="12"/>
      <c r="H21" s="6"/>
      <c r="I21" s="6"/>
      <c r="J21" s="6"/>
      <c r="K21" s="6"/>
      <c r="L21" s="6"/>
      <c r="M21" s="18">
        <f>E21+F21+G21+H21+I21+J21+K21+L21</f>
        <v>0.66400000000000003</v>
      </c>
      <c r="N21" s="43"/>
    </row>
    <row r="22" spans="2:15">
      <c r="B22" s="7">
        <v>18</v>
      </c>
      <c r="C22" s="22" t="s">
        <v>179</v>
      </c>
      <c r="D22" s="22" t="s">
        <v>180</v>
      </c>
      <c r="E22" s="16"/>
      <c r="F22" s="6">
        <v>0.65</v>
      </c>
      <c r="G22" s="12"/>
      <c r="H22" s="6"/>
      <c r="I22" s="6"/>
      <c r="J22" s="6"/>
      <c r="K22" s="6"/>
      <c r="L22" s="6"/>
      <c r="M22" s="18">
        <f>E22+F22+G22+H22+I22+J22+K22+L22</f>
        <v>0.65</v>
      </c>
      <c r="N22" s="43"/>
    </row>
    <row r="23" spans="2:15">
      <c r="B23" s="7">
        <v>19</v>
      </c>
      <c r="C23" s="22" t="s">
        <v>37</v>
      </c>
      <c r="D23" s="22" t="s">
        <v>38</v>
      </c>
      <c r="E23" s="6">
        <v>0</v>
      </c>
      <c r="F23" s="6">
        <v>0.64600000000000002</v>
      </c>
      <c r="G23" s="12"/>
      <c r="H23" s="6"/>
      <c r="I23" s="6"/>
      <c r="J23" s="6"/>
      <c r="K23" s="6"/>
      <c r="L23" s="6"/>
      <c r="M23" s="18">
        <f>E23+F23+G23+H23+I23+J23+K23+L23</f>
        <v>0.64600000000000002</v>
      </c>
      <c r="N23" s="43"/>
    </row>
    <row r="24" spans="2:15">
      <c r="B24" s="7">
        <v>20</v>
      </c>
      <c r="C24" s="20" t="s">
        <v>14</v>
      </c>
      <c r="D24" s="21" t="s">
        <v>15</v>
      </c>
      <c r="E24" s="5">
        <v>0.64400000000000002</v>
      </c>
      <c r="F24" s="12"/>
      <c r="G24" s="12"/>
      <c r="H24" s="11"/>
      <c r="I24" s="11"/>
      <c r="J24" s="11"/>
      <c r="K24" s="11"/>
      <c r="L24" s="11"/>
      <c r="M24" s="18">
        <f>E24+F24+G24+H24+I24+J24+K24+L24</f>
        <v>0.64400000000000002</v>
      </c>
      <c r="N24" s="43"/>
    </row>
    <row r="25" spans="2:15">
      <c r="B25" s="7">
        <v>21</v>
      </c>
      <c r="C25" s="20" t="s">
        <v>18</v>
      </c>
      <c r="D25" s="21" t="s">
        <v>19</v>
      </c>
      <c r="E25" s="5">
        <v>0.63600000000000001</v>
      </c>
      <c r="F25" s="12"/>
      <c r="G25" s="12"/>
      <c r="H25" s="31"/>
      <c r="I25" s="31"/>
      <c r="J25" s="31"/>
      <c r="K25" s="31"/>
      <c r="L25" s="31"/>
      <c r="M25" s="18">
        <f>E25+F25+G25+H25+I25+J25+K25+L25</f>
        <v>0.63600000000000001</v>
      </c>
      <c r="N25" s="43"/>
    </row>
    <row r="26" spans="2:15">
      <c r="B26" s="7">
        <v>22</v>
      </c>
      <c r="C26" s="20" t="s">
        <v>22</v>
      </c>
      <c r="D26" s="21" t="s">
        <v>23</v>
      </c>
      <c r="E26" s="5">
        <v>0.626</v>
      </c>
      <c r="F26" s="12"/>
      <c r="G26" s="12"/>
      <c r="H26" s="31"/>
      <c r="I26" s="31"/>
      <c r="J26" s="31"/>
      <c r="K26" s="31"/>
      <c r="L26" s="31"/>
      <c r="M26" s="18">
        <f>E26+F26+G26+H26+I26+J26+K26+L26</f>
        <v>0.626</v>
      </c>
      <c r="N26" s="43"/>
    </row>
    <row r="27" spans="2:15">
      <c r="B27" s="7">
        <v>23</v>
      </c>
      <c r="C27" s="22" t="s">
        <v>182</v>
      </c>
      <c r="D27" s="22" t="s">
        <v>183</v>
      </c>
      <c r="E27" s="16"/>
      <c r="F27" s="6">
        <v>0.626</v>
      </c>
      <c r="G27" s="12"/>
      <c r="H27" s="6"/>
      <c r="I27" s="6"/>
      <c r="J27" s="6"/>
      <c r="K27" s="6"/>
      <c r="L27" s="6"/>
      <c r="M27" s="18">
        <f>E27+F27+G27+H27+I27+J27+K27+L27</f>
        <v>0.626</v>
      </c>
      <c r="N27" s="43"/>
      <c r="O27" s="10"/>
    </row>
    <row r="28" spans="2:15">
      <c r="B28" s="7">
        <v>24</v>
      </c>
      <c r="C28" s="20" t="s">
        <v>24</v>
      </c>
      <c r="D28" s="21" t="s">
        <v>25</v>
      </c>
      <c r="E28" s="5">
        <v>0.62</v>
      </c>
      <c r="F28" s="12"/>
      <c r="G28" s="12"/>
      <c r="H28" s="11"/>
      <c r="I28" s="11"/>
      <c r="J28" s="11"/>
      <c r="K28" s="11"/>
      <c r="L28" s="19"/>
      <c r="M28" s="18">
        <f>E28+F28+G28+H28+I28+J28+K28+L28</f>
        <v>0.62</v>
      </c>
      <c r="N28" s="43"/>
      <c r="O28" s="10"/>
    </row>
    <row r="29" spans="2:15">
      <c r="B29" s="7">
        <v>25</v>
      </c>
      <c r="C29" s="20" t="s">
        <v>10</v>
      </c>
      <c r="D29" s="21" t="s">
        <v>26</v>
      </c>
      <c r="E29" s="5">
        <v>0.62</v>
      </c>
      <c r="F29" s="12"/>
      <c r="G29" s="12"/>
      <c r="H29" s="31"/>
      <c r="I29" s="31"/>
      <c r="J29" s="31"/>
      <c r="K29" s="31"/>
      <c r="L29" s="19"/>
      <c r="M29" s="18">
        <f>E29+F29+G29+H29+I29+J29+K29+L29</f>
        <v>0.62</v>
      </c>
      <c r="N29" s="43"/>
      <c r="O29" s="10"/>
    </row>
    <row r="30" spans="2:15">
      <c r="B30" s="7">
        <v>26</v>
      </c>
      <c r="C30" s="20" t="s">
        <v>27</v>
      </c>
      <c r="D30" s="21" t="s">
        <v>28</v>
      </c>
      <c r="E30" s="5">
        <v>0.61399999999999999</v>
      </c>
      <c r="F30" s="12"/>
      <c r="G30" s="12"/>
      <c r="H30" s="31"/>
      <c r="I30" s="31"/>
      <c r="J30" s="31"/>
      <c r="K30" s="31"/>
      <c r="L30" s="31"/>
      <c r="M30" s="18">
        <f>E30+F30+G30+H30+I30+J30+K30+L30</f>
        <v>0.61399999999999999</v>
      </c>
      <c r="N30" s="43"/>
      <c r="O30" s="10"/>
    </row>
    <row r="31" spans="2:15">
      <c r="B31" s="7">
        <v>27</v>
      </c>
      <c r="C31" s="20" t="s">
        <v>29</v>
      </c>
      <c r="D31" s="21" t="s">
        <v>30</v>
      </c>
      <c r="E31" s="5">
        <v>0.59399999999999997</v>
      </c>
      <c r="F31" s="12"/>
      <c r="G31" s="12"/>
      <c r="H31" s="31"/>
      <c r="I31" s="31"/>
      <c r="J31" s="31"/>
      <c r="K31" s="31"/>
      <c r="L31" s="31"/>
      <c r="M31" s="18">
        <f>E31+F31+G31+H31+I31+J31+K31+L31</f>
        <v>0.59399999999999997</v>
      </c>
      <c r="N31" s="43"/>
    </row>
    <row r="32" spans="2:15">
      <c r="B32" s="7">
        <v>28</v>
      </c>
      <c r="C32" s="22" t="s">
        <v>332</v>
      </c>
      <c r="D32" s="22" t="s">
        <v>333</v>
      </c>
      <c r="E32" s="16"/>
      <c r="F32" s="6"/>
      <c r="G32" s="12"/>
      <c r="H32" s="6">
        <v>0.59199999999999997</v>
      </c>
      <c r="I32" s="6"/>
      <c r="J32" s="6"/>
      <c r="K32" s="6"/>
      <c r="L32" s="6"/>
      <c r="M32" s="18">
        <f>E32+F32+G32+H32+I32+J32+K32+L32</f>
        <v>0.59199999999999997</v>
      </c>
      <c r="N32" s="43"/>
    </row>
    <row r="33" spans="2:14">
      <c r="B33" s="7">
        <v>29</v>
      </c>
      <c r="C33" s="20" t="s">
        <v>31</v>
      </c>
      <c r="D33" s="21" t="s">
        <v>32</v>
      </c>
      <c r="E33" s="5">
        <v>0.59</v>
      </c>
      <c r="F33" s="12"/>
      <c r="G33" s="12"/>
      <c r="H33" s="31"/>
      <c r="I33" s="31"/>
      <c r="J33" s="31"/>
      <c r="K33" s="31"/>
      <c r="L33" s="31"/>
      <c r="M33" s="18">
        <f>E33+F33+G33+H33+I33+J33+K33+L33</f>
        <v>0.59</v>
      </c>
      <c r="N33" s="43"/>
    </row>
    <row r="34" spans="2:14">
      <c r="B34" s="7">
        <v>30</v>
      </c>
      <c r="C34" s="20" t="s">
        <v>33</v>
      </c>
      <c r="D34" s="21" t="s">
        <v>34</v>
      </c>
      <c r="E34" s="5">
        <v>0.58399999999999996</v>
      </c>
      <c r="F34" s="12"/>
      <c r="G34" s="12"/>
      <c r="H34" s="31"/>
      <c r="I34" s="31"/>
      <c r="J34" s="31"/>
      <c r="K34" s="31"/>
      <c r="L34" s="31"/>
      <c r="M34" s="18">
        <f>E34+F34+G34+H34+I34+J34+K34+L34</f>
        <v>0.58399999999999996</v>
      </c>
      <c r="N34" s="43"/>
    </row>
    <row r="35" spans="2:14">
      <c r="B35" s="7">
        <v>31</v>
      </c>
      <c r="C35" s="20" t="s">
        <v>35</v>
      </c>
      <c r="D35" s="21" t="s">
        <v>36</v>
      </c>
      <c r="E35" s="5">
        <v>0.57199999999999995</v>
      </c>
      <c r="F35" s="12"/>
      <c r="G35" s="12"/>
      <c r="H35" s="31"/>
      <c r="I35" s="31"/>
      <c r="J35" s="31"/>
      <c r="K35" s="31"/>
      <c r="L35" s="31"/>
      <c r="M35" s="18">
        <f>E35+F35+G35+H35+I35+J35+K35+L35</f>
        <v>0.57199999999999995</v>
      </c>
      <c r="N35" s="43"/>
    </row>
    <row r="36" spans="2:14">
      <c r="B36" s="7">
        <v>32</v>
      </c>
      <c r="C36" s="22" t="s">
        <v>64</v>
      </c>
      <c r="D36" s="22" t="s">
        <v>13</v>
      </c>
      <c r="E36" s="16"/>
      <c r="F36" s="6">
        <v>0.56200000000000006</v>
      </c>
      <c r="G36" s="12"/>
      <c r="H36" s="6"/>
      <c r="I36" s="6"/>
      <c r="J36" s="6"/>
      <c r="K36" s="6"/>
      <c r="L36" s="6"/>
      <c r="M36" s="18">
        <f>E36+F36+G36+H36+I36+J36+K36+L36</f>
        <v>0.56200000000000006</v>
      </c>
      <c r="N36" s="43"/>
    </row>
    <row r="37" spans="2:14">
      <c r="B37" s="7">
        <v>33</v>
      </c>
      <c r="C37" s="22" t="s">
        <v>181</v>
      </c>
      <c r="D37" s="22" t="s">
        <v>15</v>
      </c>
      <c r="E37" s="16"/>
      <c r="F37" s="6">
        <v>0.55800000000000005</v>
      </c>
      <c r="G37" s="12"/>
      <c r="H37" s="6"/>
      <c r="I37" s="6"/>
      <c r="J37" s="6"/>
      <c r="K37" s="6"/>
      <c r="L37" s="6"/>
      <c r="M37" s="18">
        <f>E37+F37+G37+H37+I37+J37+K37+L37</f>
        <v>0.55800000000000005</v>
      </c>
      <c r="N37" s="43"/>
    </row>
    <row r="38" spans="2:14" ht="25.5">
      <c r="B38" s="7">
        <v>34</v>
      </c>
      <c r="C38" s="22" t="s">
        <v>330</v>
      </c>
      <c r="D38" s="22" t="s">
        <v>331</v>
      </c>
      <c r="E38" s="16"/>
      <c r="F38" s="6"/>
      <c r="G38" s="12"/>
      <c r="H38" s="6">
        <v>0.52500000000000002</v>
      </c>
      <c r="I38" s="6"/>
      <c r="J38" s="6"/>
      <c r="K38" s="6"/>
      <c r="L38" s="6"/>
      <c r="M38" s="18">
        <f>E38+F38+G38+H38+I38+J38+K38+L38</f>
        <v>0.52500000000000002</v>
      </c>
      <c r="N38" s="43"/>
    </row>
  </sheetData>
  <sortState xmlns:xlrd2="http://schemas.microsoft.com/office/spreadsheetml/2017/richdata2" ref="B5:N38">
    <sortCondition descending="1" ref="N5:N3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9A26D-039A-4D0F-9D66-0AF3E34A57D9}">
  <dimension ref="A1:S120"/>
  <sheetViews>
    <sheetView workbookViewId="0">
      <selection activeCell="B3" sqref="B3"/>
    </sheetView>
  </sheetViews>
  <sheetFormatPr defaultRowHeight="15"/>
  <cols>
    <col min="3" max="3" width="27.5703125" customWidth="1"/>
    <col min="4" max="4" width="33.42578125" customWidth="1"/>
    <col min="5" max="5" width="12.5703125" style="1" bestFit="1" customWidth="1"/>
    <col min="13" max="13" width="10.85546875" customWidth="1"/>
    <col min="14" max="14" width="9.42578125" bestFit="1" customWidth="1"/>
  </cols>
  <sheetData>
    <row r="1" spans="1:19">
      <c r="A1" t="s">
        <v>39</v>
      </c>
    </row>
    <row r="2" spans="1:19" s="10" customFormat="1" ht="17.25" customHeight="1">
      <c r="C2" s="10" t="s">
        <v>431</v>
      </c>
      <c r="E2" s="91"/>
    </row>
    <row r="3" spans="1:19" ht="15.75" thickBot="1"/>
    <row r="4" spans="1:19">
      <c r="B4" s="3" t="s">
        <v>1</v>
      </c>
      <c r="C4" s="4" t="s">
        <v>2</v>
      </c>
      <c r="D4" s="4" t="s">
        <v>3</v>
      </c>
      <c r="E4" s="2">
        <v>44851</v>
      </c>
      <c r="F4" s="2">
        <v>44866</v>
      </c>
      <c r="G4" s="2">
        <v>44886</v>
      </c>
      <c r="H4" s="2">
        <v>44914</v>
      </c>
      <c r="I4" s="2">
        <v>44570</v>
      </c>
      <c r="J4" s="2">
        <v>44591</v>
      </c>
      <c r="K4" s="2">
        <v>44619</v>
      </c>
      <c r="L4" s="2">
        <v>44640</v>
      </c>
      <c r="M4" s="28" t="s">
        <v>166</v>
      </c>
      <c r="N4" s="57" t="s">
        <v>429</v>
      </c>
      <c r="O4" s="8"/>
      <c r="P4" s="8"/>
      <c r="Q4" s="8"/>
      <c r="R4" s="8"/>
      <c r="S4" s="8"/>
    </row>
    <row r="5" spans="1:19" ht="18">
      <c r="B5" s="23">
        <v>1</v>
      </c>
      <c r="C5" s="31" t="s">
        <v>184</v>
      </c>
      <c r="D5" s="31" t="s">
        <v>185</v>
      </c>
      <c r="E5" s="27"/>
      <c r="F5" s="14">
        <v>0.72173913043478266</v>
      </c>
      <c r="G5" s="31">
        <v>0.72389999999999999</v>
      </c>
      <c r="H5" s="31">
        <v>0.74129999999999996</v>
      </c>
      <c r="I5" s="31">
        <v>0.66300000000000003</v>
      </c>
      <c r="J5" s="31">
        <v>0.69779999999999998</v>
      </c>
      <c r="K5" s="31">
        <v>0.73040000000000005</v>
      </c>
      <c r="L5" s="31">
        <v>0.7087</v>
      </c>
      <c r="M5" s="17">
        <f>E5+F5+G5+H5+I5+J5+K5+L5</f>
        <v>4.9868391304347837</v>
      </c>
      <c r="N5" s="44">
        <f>H5+K5+G5+F5+L5</f>
        <v>3.6260391304347821</v>
      </c>
    </row>
    <row r="6" spans="1:19" ht="18">
      <c r="B6" s="23">
        <v>2</v>
      </c>
      <c r="C6" s="24" t="s">
        <v>45</v>
      </c>
      <c r="D6" s="24" t="s">
        <v>46</v>
      </c>
      <c r="E6" s="25">
        <v>0.72391304347826091</v>
      </c>
      <c r="F6" s="31">
        <v>0.66300000000000003</v>
      </c>
      <c r="G6" s="31">
        <v>0.67279999999999995</v>
      </c>
      <c r="H6" s="31">
        <v>0.7</v>
      </c>
      <c r="I6" s="31">
        <v>0.6804</v>
      </c>
      <c r="J6" s="31">
        <v>0.73040000000000005</v>
      </c>
      <c r="K6" s="31"/>
      <c r="L6" s="31"/>
      <c r="M6" s="17">
        <f>E6+F6+G6+H6+I6+J6+K6+L6</f>
        <v>4.1705130434782607</v>
      </c>
      <c r="N6" s="44">
        <f>H6+E6+J6+I6+G6</f>
        <v>3.5075130434782609</v>
      </c>
      <c r="Q6" s="90"/>
    </row>
    <row r="7" spans="1:19" ht="18">
      <c r="B7" s="23" t="s">
        <v>430</v>
      </c>
      <c r="C7" s="24" t="s">
        <v>50</v>
      </c>
      <c r="D7" s="24" t="s">
        <v>51</v>
      </c>
      <c r="E7" s="25">
        <v>0.69782608695652171</v>
      </c>
      <c r="F7" s="31">
        <v>0.69779999999999998</v>
      </c>
      <c r="G7" s="31">
        <v>0.69569999999999999</v>
      </c>
      <c r="H7" s="31">
        <v>0.66739999999999999</v>
      </c>
      <c r="I7" s="31">
        <v>0.68910000000000005</v>
      </c>
      <c r="J7" s="31">
        <v>0.69350000000000001</v>
      </c>
      <c r="K7" s="31"/>
      <c r="L7" s="31"/>
      <c r="M7" s="17">
        <f>E7+F7+G7+H7+I7+J7+K7+L7</f>
        <v>4.1413260869565214</v>
      </c>
      <c r="N7" s="44">
        <f>E7+F7+G7+J7+I7</f>
        <v>3.4739260869565216</v>
      </c>
    </row>
    <row r="8" spans="1:19" ht="18">
      <c r="B8" s="23">
        <v>4</v>
      </c>
      <c r="C8" s="31" t="s">
        <v>326</v>
      </c>
      <c r="D8" s="31" t="s">
        <v>327</v>
      </c>
      <c r="E8" s="27"/>
      <c r="F8" s="14"/>
      <c r="G8" s="27"/>
      <c r="H8" s="31">
        <v>0.68259999999999998</v>
      </c>
      <c r="I8" s="31">
        <v>0.69130000000000003</v>
      </c>
      <c r="J8" s="31">
        <v>0.70220000000000005</v>
      </c>
      <c r="K8" s="31">
        <v>0.69569999999999999</v>
      </c>
      <c r="L8" s="31">
        <v>0.69130000000000003</v>
      </c>
      <c r="M8" s="17">
        <f>E8+F8+G8+H8+I8+J8+K8+L8</f>
        <v>3.4630999999999998</v>
      </c>
      <c r="N8" s="43">
        <f>H8+I8+J8+K8+L8</f>
        <v>3.4630999999999998</v>
      </c>
    </row>
    <row r="9" spans="1:19" ht="18">
      <c r="B9" s="23" t="s">
        <v>430</v>
      </c>
      <c r="C9" s="24" t="s">
        <v>40</v>
      </c>
      <c r="D9" s="24" t="s">
        <v>41</v>
      </c>
      <c r="E9" s="25">
        <v>0.75</v>
      </c>
      <c r="F9" s="31">
        <v>0.64570000000000005</v>
      </c>
      <c r="G9" s="12"/>
      <c r="H9" s="31"/>
      <c r="I9" s="31">
        <v>0.66090000000000004</v>
      </c>
      <c r="J9" s="31">
        <v>0.70650000000000002</v>
      </c>
      <c r="K9" s="31">
        <v>0.65649999999999997</v>
      </c>
      <c r="L9" s="31">
        <v>0.68259999999999998</v>
      </c>
      <c r="M9" s="17">
        <f>E9+F9+G9+H9+I9+J9+K9+L9</f>
        <v>4.1022000000000007</v>
      </c>
      <c r="N9" s="44">
        <f>E9+I9+J9+K9+L9</f>
        <v>3.4564999999999997</v>
      </c>
    </row>
    <row r="10" spans="1:19" ht="18">
      <c r="B10" s="23">
        <v>6</v>
      </c>
      <c r="C10" s="24" t="s">
        <v>48</v>
      </c>
      <c r="D10" s="24" t="s">
        <v>49</v>
      </c>
      <c r="E10" s="25">
        <v>0.72173913043478266</v>
      </c>
      <c r="F10" s="31">
        <v>0.62390000000000001</v>
      </c>
      <c r="G10" s="31">
        <v>0.71299999999999997</v>
      </c>
      <c r="H10" s="31"/>
      <c r="I10" s="31">
        <v>0.66090000000000004</v>
      </c>
      <c r="J10" s="31">
        <v>0.68700000000000006</v>
      </c>
      <c r="K10" s="31">
        <v>0.66300000000000003</v>
      </c>
      <c r="L10" s="31"/>
      <c r="M10" s="17">
        <f>E10+F10+G10+H10+I10+J10+K10+L10</f>
        <v>4.0695391304347837</v>
      </c>
      <c r="N10" s="44">
        <f>E10+G10+J10+I10+K10</f>
        <v>3.4456391304347829</v>
      </c>
    </row>
    <row r="11" spans="1:19" ht="18">
      <c r="B11" s="23">
        <v>7</v>
      </c>
      <c r="C11" s="24" t="s">
        <v>4</v>
      </c>
      <c r="D11" s="24" t="s">
        <v>47</v>
      </c>
      <c r="E11" s="25">
        <v>0.72391304347826091</v>
      </c>
      <c r="F11" s="31">
        <v>0.67610000000000003</v>
      </c>
      <c r="G11" s="31">
        <v>0.67830000000000001</v>
      </c>
      <c r="H11" s="31"/>
      <c r="I11" s="31">
        <v>0.66959999999999997</v>
      </c>
      <c r="J11" s="31"/>
      <c r="K11" s="31">
        <v>0.66959999999999997</v>
      </c>
      <c r="L11" s="31">
        <v>0.68910000000000005</v>
      </c>
      <c r="M11" s="17">
        <f>E11+F11+G11+H11+I11+J11+K11+L11</f>
        <v>4.1066130434782613</v>
      </c>
      <c r="N11" s="44">
        <f>E11+L11+G11+F11+I11</f>
        <v>3.4370130434782609</v>
      </c>
    </row>
    <row r="12" spans="1:19" ht="18">
      <c r="B12" s="23">
        <v>8</v>
      </c>
      <c r="C12" s="24" t="s">
        <v>65</v>
      </c>
      <c r="D12" s="24" t="s">
        <v>17</v>
      </c>
      <c r="E12" s="25">
        <v>0.66304347826086951</v>
      </c>
      <c r="F12" s="31">
        <v>0.59570000000000001</v>
      </c>
      <c r="G12" s="31">
        <v>0.68700000000000006</v>
      </c>
      <c r="H12" s="31">
        <v>0.61739999999999995</v>
      </c>
      <c r="I12" s="31">
        <v>0.6391</v>
      </c>
      <c r="J12" s="31">
        <v>0.68259999999999998</v>
      </c>
      <c r="K12" s="31">
        <v>0.68700000000000006</v>
      </c>
      <c r="L12" s="31">
        <v>0.67390000000000005</v>
      </c>
      <c r="M12" s="17">
        <f>E12+F12+G12+H12+I12+J12+K12+L12</f>
        <v>5.2457434782608692</v>
      </c>
      <c r="N12" s="44">
        <f>K12+G12+J12+E12+L12</f>
        <v>3.3935434782608698</v>
      </c>
    </row>
    <row r="13" spans="1:19" ht="18">
      <c r="B13" s="23">
        <v>9</v>
      </c>
      <c r="C13" s="24" t="s">
        <v>58</v>
      </c>
      <c r="D13" s="24" t="s">
        <v>59</v>
      </c>
      <c r="E13" s="25">
        <v>0.67391304347826086</v>
      </c>
      <c r="F13" s="31">
        <v>0.64349999999999996</v>
      </c>
      <c r="G13" s="31">
        <v>0.68700000000000006</v>
      </c>
      <c r="H13" s="31">
        <v>0.64349999999999996</v>
      </c>
      <c r="I13" s="31">
        <v>0.66739999999999999</v>
      </c>
      <c r="J13" s="31">
        <v>0.6804</v>
      </c>
      <c r="K13" s="31">
        <v>0.65649999999999997</v>
      </c>
      <c r="L13" s="31">
        <v>0.65</v>
      </c>
      <c r="M13" s="17">
        <f>E13+F13+G13+H13+I13+J13+K13+L13</f>
        <v>5.3022130434782611</v>
      </c>
      <c r="N13" s="44">
        <f>G13+J13+E13+I13+K13</f>
        <v>3.3652130434782603</v>
      </c>
    </row>
    <row r="14" spans="1:19" ht="18">
      <c r="B14" s="23">
        <v>10</v>
      </c>
      <c r="C14" s="24" t="s">
        <v>56</v>
      </c>
      <c r="D14" s="24" t="s">
        <v>57</v>
      </c>
      <c r="E14" s="25">
        <v>0.68260869565217386</v>
      </c>
      <c r="F14" s="31">
        <v>0.61739999999999995</v>
      </c>
      <c r="G14" s="31">
        <v>0.6391</v>
      </c>
      <c r="H14" s="31">
        <v>0.66300000000000003</v>
      </c>
      <c r="I14" s="31">
        <v>0.68700000000000006</v>
      </c>
      <c r="J14" s="31">
        <v>0.65869999999999995</v>
      </c>
      <c r="K14" s="31">
        <v>0.63260000000000005</v>
      </c>
      <c r="L14" s="31">
        <v>0.66739999999999999</v>
      </c>
      <c r="M14" s="17">
        <f>E14+F14+G14+H14+I14+J14+K14+L14</f>
        <v>5.2478086956521741</v>
      </c>
      <c r="N14" s="44">
        <f>E14+I14+L14+H14+J14</f>
        <v>3.3587086956521746</v>
      </c>
    </row>
    <row r="15" spans="1:19" ht="18">
      <c r="B15" s="23" t="s">
        <v>430</v>
      </c>
      <c r="C15" s="24" t="s">
        <v>52</v>
      </c>
      <c r="D15" s="24" t="s">
        <v>53</v>
      </c>
      <c r="E15" s="25">
        <v>0.69565217391304346</v>
      </c>
      <c r="F15" s="12"/>
      <c r="G15" s="31">
        <v>0.66090000000000004</v>
      </c>
      <c r="H15" s="31">
        <v>0.66090000000000004</v>
      </c>
      <c r="I15" s="31">
        <v>0.6522</v>
      </c>
      <c r="J15" s="31"/>
      <c r="K15" s="31"/>
      <c r="L15" s="31">
        <v>0.67390000000000005</v>
      </c>
      <c r="M15" s="17">
        <f>E15+F15+G15+H15+I15+J15+K15+L15</f>
        <v>3.3435521739130438</v>
      </c>
      <c r="N15" s="44">
        <f>E15+G15+H15+I15+L15</f>
        <v>3.3435521739130438</v>
      </c>
    </row>
    <row r="16" spans="1:19" ht="18">
      <c r="B16" s="23">
        <v>12</v>
      </c>
      <c r="C16" s="24" t="s">
        <v>104</v>
      </c>
      <c r="D16" s="24" t="s">
        <v>105</v>
      </c>
      <c r="E16" s="25">
        <v>0.60217391304347823</v>
      </c>
      <c r="F16" s="12"/>
      <c r="G16" s="12"/>
      <c r="H16" s="31">
        <v>0.62390000000000001</v>
      </c>
      <c r="I16" s="31">
        <v>0.7</v>
      </c>
      <c r="J16" s="31">
        <v>0.67390000000000005</v>
      </c>
      <c r="K16" s="31">
        <v>0.65869999999999995</v>
      </c>
      <c r="L16" s="31">
        <v>0.63480000000000003</v>
      </c>
      <c r="M16" s="17">
        <f>E16+F16+G16+H16+I16+J16+K16+L16</f>
        <v>3.8934739130434783</v>
      </c>
      <c r="N16" s="43">
        <f>J16+I16+K16+L16+H16</f>
        <v>3.2912999999999997</v>
      </c>
    </row>
    <row r="17" spans="2:14" ht="18">
      <c r="B17" s="23">
        <v>13</v>
      </c>
      <c r="C17" s="31" t="s">
        <v>69</v>
      </c>
      <c r="D17" s="31" t="s">
        <v>9</v>
      </c>
      <c r="E17" s="25">
        <v>0.65434782608695652</v>
      </c>
      <c r="F17" s="14">
        <v>0.58260869565217388</v>
      </c>
      <c r="G17" s="31">
        <v>0.62170000000000003</v>
      </c>
      <c r="H17" s="31">
        <v>0.62170000000000003</v>
      </c>
      <c r="I17" s="31">
        <v>0.63260000000000005</v>
      </c>
      <c r="J17" s="31">
        <v>0.67169999999999996</v>
      </c>
      <c r="K17" s="31">
        <v>0.67390000000000005</v>
      </c>
      <c r="L17" s="31">
        <v>0.67610000000000003</v>
      </c>
      <c r="M17" s="17">
        <f>E17+F17+G17+H17+I17+J17+K17+L17</f>
        <v>5.1346565217391307</v>
      </c>
      <c r="N17" s="44">
        <f>H17+I17+J17+K17+L17</f>
        <v>3.2760000000000002</v>
      </c>
    </row>
    <row r="18" spans="2:14" ht="18">
      <c r="B18" s="23">
        <v>14</v>
      </c>
      <c r="C18" s="24" t="s">
        <v>90</v>
      </c>
      <c r="D18" s="24" t="s">
        <v>91</v>
      </c>
      <c r="E18" s="25">
        <v>0.61739130434782608</v>
      </c>
      <c r="F18" s="31">
        <v>0.55869999999999997</v>
      </c>
      <c r="G18" s="12"/>
      <c r="H18" s="31">
        <v>0.61519999999999997</v>
      </c>
      <c r="I18" s="31">
        <v>0.68259999999999998</v>
      </c>
      <c r="J18" s="31"/>
      <c r="K18" s="31">
        <v>0.67610000000000003</v>
      </c>
      <c r="L18" s="31">
        <v>0.66520000000000001</v>
      </c>
      <c r="M18" s="17">
        <f>E18+F18+G18+H18+I18+J18+K18+L18</f>
        <v>3.8151913043478261</v>
      </c>
      <c r="N18" s="44">
        <f>H18+I18+K18+E18+L18</f>
        <v>3.2564913043478261</v>
      </c>
    </row>
    <row r="19" spans="2:14" ht="18">
      <c r="B19" s="23">
        <v>15</v>
      </c>
      <c r="C19" s="24" t="s">
        <v>54</v>
      </c>
      <c r="D19" s="24" t="s">
        <v>55</v>
      </c>
      <c r="E19" s="25">
        <v>0.68913043478260871</v>
      </c>
      <c r="F19" s="31">
        <v>0.58909999999999996</v>
      </c>
      <c r="G19" s="31">
        <v>0.66300000000000003</v>
      </c>
      <c r="H19" s="31"/>
      <c r="I19" s="31">
        <v>0.62170000000000003</v>
      </c>
      <c r="J19" s="31"/>
      <c r="K19" s="31">
        <v>0.65649999999999997</v>
      </c>
      <c r="L19" s="31">
        <v>0.62390000000000001</v>
      </c>
      <c r="M19" s="17">
        <f>E19+F19+G19+H19+I19+J19+K19+L19</f>
        <v>3.8433304347826085</v>
      </c>
      <c r="N19" s="44">
        <f>E19+G19+K19+L19+I19</f>
        <v>3.2542304347826088</v>
      </c>
    </row>
    <row r="20" spans="2:14" ht="18">
      <c r="B20" s="23">
        <v>16</v>
      </c>
      <c r="C20" s="24" t="s">
        <v>107</v>
      </c>
      <c r="D20" s="24" t="s">
        <v>108</v>
      </c>
      <c r="E20" s="25">
        <v>0.59347826086956523</v>
      </c>
      <c r="F20" s="31">
        <v>0.5696</v>
      </c>
      <c r="G20" s="31">
        <v>0.6804</v>
      </c>
      <c r="H20" s="31"/>
      <c r="I20" s="31">
        <v>0.63700000000000001</v>
      </c>
      <c r="J20" s="31">
        <v>0.6109</v>
      </c>
      <c r="K20" s="31"/>
      <c r="L20" s="31">
        <v>0.66959999999999997</v>
      </c>
      <c r="M20" s="17">
        <f>E20+F20+G20+H20+I20+J20+K20+L20</f>
        <v>3.7609782608695652</v>
      </c>
      <c r="N20" s="44">
        <f>G20+L20+I20+J20+E20</f>
        <v>3.1913782608695653</v>
      </c>
    </row>
    <row r="21" spans="2:14" ht="18">
      <c r="B21" s="23">
        <v>17</v>
      </c>
      <c r="C21" s="31" t="s">
        <v>203</v>
      </c>
      <c r="D21" s="31" t="s">
        <v>202</v>
      </c>
      <c r="E21" s="27"/>
      <c r="F21" s="14">
        <v>0.59347826086956523</v>
      </c>
      <c r="G21" s="31">
        <v>0.6552</v>
      </c>
      <c r="H21" s="31">
        <v>0.61960000000000004</v>
      </c>
      <c r="I21" s="31">
        <v>0.62170000000000003</v>
      </c>
      <c r="J21" s="31">
        <v>0.63370000000000004</v>
      </c>
      <c r="K21" s="31"/>
      <c r="L21" s="31"/>
      <c r="M21" s="17">
        <f>E21+F21+G21+H21+I21+J21+K21+L21</f>
        <v>3.1236782608695655</v>
      </c>
      <c r="N21" s="44">
        <f>F21+G21+H21+I21+J21</f>
        <v>3.1236782608695655</v>
      </c>
    </row>
    <row r="22" spans="2:14" ht="18.75" thickBot="1">
      <c r="B22" s="64">
        <v>18</v>
      </c>
      <c r="C22" s="65" t="s">
        <v>112</v>
      </c>
      <c r="D22" s="65" t="s">
        <v>30</v>
      </c>
      <c r="E22" s="66">
        <v>0.58913043478260874</v>
      </c>
      <c r="F22" s="67">
        <v>0.57389999999999997</v>
      </c>
      <c r="G22" s="67">
        <v>0.67390000000000005</v>
      </c>
      <c r="H22" s="67"/>
      <c r="I22" s="67">
        <v>0.61960000000000004</v>
      </c>
      <c r="J22" s="67">
        <v>0.62170000000000003</v>
      </c>
      <c r="K22" s="67">
        <v>0.60650000000000004</v>
      </c>
      <c r="L22" s="67"/>
      <c r="M22" s="68">
        <f>E22+F22+G22+H22+I22+J22+K22+L22</f>
        <v>3.6847304347826091</v>
      </c>
      <c r="N22" s="69">
        <f>G22+J22+K22+I22+E22</f>
        <v>3.110830434782609</v>
      </c>
    </row>
    <row r="23" spans="2:14" ht="18">
      <c r="B23" s="59">
        <v>19</v>
      </c>
      <c r="C23" s="60" t="s">
        <v>188</v>
      </c>
      <c r="D23" s="60" t="s">
        <v>187</v>
      </c>
      <c r="E23" s="61"/>
      <c r="F23" s="62">
        <v>0.62173913043478257</v>
      </c>
      <c r="G23" s="60">
        <v>0.64780000000000004</v>
      </c>
      <c r="H23" s="60">
        <v>0.58909999999999996</v>
      </c>
      <c r="I23" s="60">
        <v>0.66090000000000004</v>
      </c>
      <c r="J23" s="60"/>
      <c r="K23" s="60"/>
      <c r="L23" s="60"/>
      <c r="M23" s="63">
        <f>E23+F23+G23+H23+I23+J23+K23+L23</f>
        <v>2.5195391304347825</v>
      </c>
      <c r="N23" s="49"/>
    </row>
    <row r="24" spans="2:14" ht="18">
      <c r="B24" s="23">
        <v>20</v>
      </c>
      <c r="C24" s="24" t="s">
        <v>18</v>
      </c>
      <c r="D24" s="24" t="s">
        <v>19</v>
      </c>
      <c r="E24" s="25">
        <v>0.64565217391304353</v>
      </c>
      <c r="F24" s="12"/>
      <c r="G24" s="31">
        <v>0.62390000000000001</v>
      </c>
      <c r="H24" s="11"/>
      <c r="I24" s="11">
        <v>0.60429999999999995</v>
      </c>
      <c r="J24" s="11">
        <v>0.63039999999999996</v>
      </c>
      <c r="K24" s="11"/>
      <c r="L24" s="11"/>
      <c r="M24" s="17">
        <f>E24+F24+G24+H24+I24+J24+K24+L24</f>
        <v>2.5042521739130432</v>
      </c>
      <c r="N24" s="43"/>
    </row>
    <row r="25" spans="2:14" ht="18">
      <c r="B25" s="23">
        <v>21</v>
      </c>
      <c r="C25" s="31" t="s">
        <v>318</v>
      </c>
      <c r="D25" s="31" t="s">
        <v>317</v>
      </c>
      <c r="E25" s="27"/>
      <c r="F25" s="27"/>
      <c r="G25" s="31">
        <v>0.63039999999999996</v>
      </c>
      <c r="H25" s="11">
        <v>0.61519999999999997</v>
      </c>
      <c r="I25" s="11"/>
      <c r="J25" s="11">
        <v>0.6341</v>
      </c>
      <c r="K25" s="11">
        <v>0.62390000000000001</v>
      </c>
      <c r="L25" s="11"/>
      <c r="M25" s="17">
        <f>E25+F25+G25+H25+I25+J25+K25+L25</f>
        <v>2.5036</v>
      </c>
      <c r="N25" s="43"/>
    </row>
    <row r="26" spans="2:14" ht="18">
      <c r="B26" s="23">
        <v>22</v>
      </c>
      <c r="C26" s="24" t="s">
        <v>109</v>
      </c>
      <c r="D26" s="24" t="s">
        <v>34</v>
      </c>
      <c r="E26" s="25">
        <v>0.59130434782608698</v>
      </c>
      <c r="F26" s="12"/>
      <c r="G26" s="31">
        <v>0.65649999999999997</v>
      </c>
      <c r="H26" s="11"/>
      <c r="I26" s="11">
        <v>0.60219999999999996</v>
      </c>
      <c r="J26" s="11"/>
      <c r="K26" s="11">
        <v>0.57169999999999999</v>
      </c>
      <c r="L26" s="11"/>
      <c r="M26" s="17">
        <f>E26+F26+G26+H26+I26+J26+K26+L26</f>
        <v>2.4217043478260867</v>
      </c>
      <c r="N26" s="43"/>
    </row>
    <row r="27" spans="2:14" ht="18">
      <c r="B27" s="23">
        <v>23</v>
      </c>
      <c r="C27" s="24" t="s">
        <v>94</v>
      </c>
      <c r="D27" s="24" t="s">
        <v>95</v>
      </c>
      <c r="E27" s="25">
        <v>0.61521739130434783</v>
      </c>
      <c r="F27" s="31">
        <v>0.58479999999999999</v>
      </c>
      <c r="G27" s="11">
        <v>0.63260000000000005</v>
      </c>
      <c r="H27" s="11">
        <v>0.56299999999999994</v>
      </c>
      <c r="I27" s="11"/>
      <c r="J27" s="11"/>
      <c r="K27" s="11"/>
      <c r="L27" s="11"/>
      <c r="M27" s="17">
        <f>E27+F27+G27+H27+I27+J27+K27+L27</f>
        <v>2.3956173913043477</v>
      </c>
      <c r="N27" s="43"/>
    </row>
    <row r="28" spans="2:14" ht="18">
      <c r="B28" s="23">
        <v>24</v>
      </c>
      <c r="C28" s="24" t="s">
        <v>82</v>
      </c>
      <c r="D28" s="24" t="s">
        <v>83</v>
      </c>
      <c r="E28" s="25">
        <v>0.62608695652173918</v>
      </c>
      <c r="F28" s="12"/>
      <c r="G28" s="31">
        <v>0.60429999999999995</v>
      </c>
      <c r="H28" s="11">
        <v>0.5</v>
      </c>
      <c r="I28" s="11">
        <v>0.56520000000000004</v>
      </c>
      <c r="J28" s="11"/>
      <c r="K28" s="11"/>
      <c r="L28" s="11"/>
      <c r="M28" s="17">
        <f>E28+F28+G28+H28+I28+J28+K28+L28</f>
        <v>2.2955869565217393</v>
      </c>
      <c r="N28" s="43"/>
    </row>
    <row r="29" spans="2:14" ht="18">
      <c r="B29" s="23">
        <v>25</v>
      </c>
      <c r="C29" s="24" t="s">
        <v>44</v>
      </c>
      <c r="D29" s="24" t="s">
        <v>36</v>
      </c>
      <c r="E29" s="25">
        <v>0.72826086956521741</v>
      </c>
      <c r="F29" s="31">
        <v>0.69130000000000003</v>
      </c>
      <c r="G29" s="12"/>
      <c r="H29" s="11">
        <v>0.65649999999999997</v>
      </c>
      <c r="I29" s="11"/>
      <c r="J29" s="11"/>
      <c r="K29" s="11"/>
      <c r="L29" s="11"/>
      <c r="M29" s="17">
        <f>E29+F29+G29+H29+I29+J29+K29+L29</f>
        <v>2.0760608695652172</v>
      </c>
      <c r="N29" s="43"/>
    </row>
    <row r="30" spans="2:14" ht="18">
      <c r="B30" s="23">
        <v>26</v>
      </c>
      <c r="C30" s="31" t="s">
        <v>357</v>
      </c>
      <c r="D30" s="31" t="s">
        <v>356</v>
      </c>
      <c r="E30" s="27"/>
      <c r="F30" s="14"/>
      <c r="G30" s="27"/>
      <c r="H30" s="11">
        <v>0.66090000000000004</v>
      </c>
      <c r="I30" s="11"/>
      <c r="J30" s="11">
        <v>0.66739999999999999</v>
      </c>
      <c r="K30" s="11">
        <v>0.7087</v>
      </c>
      <c r="L30" s="11"/>
      <c r="M30" s="17">
        <f>E30+F30+G30+H30+I30+J30+K30+L30</f>
        <v>2.0369999999999999</v>
      </c>
      <c r="N30" s="43"/>
    </row>
    <row r="31" spans="2:14" ht="18">
      <c r="B31" s="23">
        <v>27</v>
      </c>
      <c r="C31" s="24" t="s">
        <v>48</v>
      </c>
      <c r="D31" s="24" t="s">
        <v>66</v>
      </c>
      <c r="E31" s="25">
        <v>0.65869565217391302</v>
      </c>
      <c r="F31" s="31">
        <v>0.66959999999999997</v>
      </c>
      <c r="G31" s="11">
        <v>0.70430000000000004</v>
      </c>
      <c r="H31" s="11"/>
      <c r="I31" s="11"/>
      <c r="J31" s="11"/>
      <c r="K31" s="11"/>
      <c r="L31" s="11"/>
      <c r="M31" s="17">
        <f>E31+F31+G31+H31+I31+J31+K31+L31</f>
        <v>2.0325956521739128</v>
      </c>
      <c r="N31" s="43"/>
    </row>
    <row r="32" spans="2:14" ht="18">
      <c r="B32" s="23">
        <v>28</v>
      </c>
      <c r="C32" s="24" t="s">
        <v>60</v>
      </c>
      <c r="D32" s="24" t="s">
        <v>61</v>
      </c>
      <c r="E32" s="25">
        <v>0.67391304347826086</v>
      </c>
      <c r="F32" s="12"/>
      <c r="G32" s="12"/>
      <c r="H32" s="11">
        <v>0.62170000000000003</v>
      </c>
      <c r="I32" s="11"/>
      <c r="J32" s="11"/>
      <c r="K32" s="11">
        <v>0.63260000000000005</v>
      </c>
      <c r="L32" s="11"/>
      <c r="M32" s="17">
        <f>E32+F32+G32+H32+I32+J32+K32+L32</f>
        <v>1.9282130434782609</v>
      </c>
      <c r="N32" s="43"/>
    </row>
    <row r="33" spans="2:14" ht="18">
      <c r="B33" s="23">
        <v>29</v>
      </c>
      <c r="C33" s="24" t="s">
        <v>100</v>
      </c>
      <c r="D33" s="24" t="s">
        <v>101</v>
      </c>
      <c r="E33" s="25">
        <v>0.61086956521739133</v>
      </c>
      <c r="F33" s="12"/>
      <c r="G33" s="12"/>
      <c r="H33" s="11">
        <v>0.63700000000000001</v>
      </c>
      <c r="I33" s="11"/>
      <c r="J33" s="11"/>
      <c r="K33" s="11">
        <v>0.66739999999999999</v>
      </c>
      <c r="L33" s="11"/>
      <c r="M33" s="17">
        <f>E33+F33+G33+H33+I33+J33+K33+L33</f>
        <v>1.9152695652173912</v>
      </c>
      <c r="N33" s="43"/>
    </row>
    <row r="34" spans="2:14" ht="18">
      <c r="B34" s="23">
        <v>30</v>
      </c>
      <c r="C34" s="31" t="s">
        <v>191</v>
      </c>
      <c r="D34" s="31" t="s">
        <v>190</v>
      </c>
      <c r="E34" s="27"/>
      <c r="F34" s="14">
        <v>0.61521739130434783</v>
      </c>
      <c r="G34" s="26"/>
      <c r="H34" s="11">
        <v>0.60429999999999995</v>
      </c>
      <c r="I34" s="11"/>
      <c r="J34" s="11">
        <v>0.68479999999999996</v>
      </c>
      <c r="K34" s="11"/>
      <c r="L34" s="11"/>
      <c r="M34" s="17">
        <f>E34+F34+G34+H34+I34+J34+K34+L34</f>
        <v>1.9043173913043479</v>
      </c>
      <c r="N34" s="43"/>
    </row>
    <row r="35" spans="2:14" ht="18">
      <c r="B35" s="23">
        <v>31</v>
      </c>
      <c r="C35" s="24" t="s">
        <v>92</v>
      </c>
      <c r="D35" s="24" t="s">
        <v>93</v>
      </c>
      <c r="E35" s="25">
        <v>0.61521739130434783</v>
      </c>
      <c r="F35" s="31">
        <v>0.60870000000000002</v>
      </c>
      <c r="G35" s="31">
        <v>0.66520000000000001</v>
      </c>
      <c r="H35" s="11"/>
      <c r="I35" s="11"/>
      <c r="J35" s="11"/>
      <c r="K35" s="11"/>
      <c r="L35" s="11">
        <v>0.63260000000000005</v>
      </c>
      <c r="M35" s="17">
        <f>E35+F35+G35+H35+I35+J35+K35+L35</f>
        <v>2.5217173913043478</v>
      </c>
      <c r="N35" s="43"/>
    </row>
    <row r="36" spans="2:14" ht="18">
      <c r="B36" s="23">
        <v>32</v>
      </c>
      <c r="C36" s="24" t="s">
        <v>76</v>
      </c>
      <c r="D36" s="24" t="s">
        <v>77</v>
      </c>
      <c r="E36" s="25">
        <v>0.64347826086956517</v>
      </c>
      <c r="F36" s="31">
        <v>0.62609999999999999</v>
      </c>
      <c r="G36" s="12"/>
      <c r="H36" s="11"/>
      <c r="I36" s="11">
        <v>0.61739999999999995</v>
      </c>
      <c r="J36" s="11"/>
      <c r="K36" s="11"/>
      <c r="L36" s="11"/>
      <c r="M36" s="17">
        <f>E36+F36+G36+H36+I36+J36+K36+L36</f>
        <v>1.8869782608695651</v>
      </c>
      <c r="N36" s="43"/>
    </row>
    <row r="37" spans="2:14" ht="18">
      <c r="B37" s="23">
        <v>33</v>
      </c>
      <c r="C37" s="11" t="s">
        <v>321</v>
      </c>
      <c r="D37" s="11" t="s">
        <v>108</v>
      </c>
      <c r="E37" s="27"/>
      <c r="F37" s="27"/>
      <c r="G37" s="31">
        <v>0.64780000000000004</v>
      </c>
      <c r="H37" s="11"/>
      <c r="I37" s="11">
        <v>0.59570000000000001</v>
      </c>
      <c r="J37" s="11">
        <v>0.6109</v>
      </c>
      <c r="K37" s="11"/>
      <c r="L37" s="11">
        <v>0.5413</v>
      </c>
      <c r="M37" s="17">
        <f>E37+F37+G37+H37+I37+J37+K37+L37</f>
        <v>2.3957000000000002</v>
      </c>
      <c r="N37" s="43"/>
    </row>
    <row r="38" spans="2:14" ht="18">
      <c r="B38" s="23">
        <v>34</v>
      </c>
      <c r="C38" s="31" t="s">
        <v>78</v>
      </c>
      <c r="D38" s="31" t="s">
        <v>218</v>
      </c>
      <c r="E38" s="27"/>
      <c r="F38" s="14">
        <v>0.56739130434782614</v>
      </c>
      <c r="G38" s="31">
        <v>0.66739999999999999</v>
      </c>
      <c r="H38" s="11"/>
      <c r="I38" s="11">
        <v>0.61960000000000004</v>
      </c>
      <c r="J38" s="11"/>
      <c r="K38" s="11"/>
      <c r="L38" s="11"/>
      <c r="M38" s="17">
        <f>E38+F38+G38+H38+I38+J38+K38+L38</f>
        <v>1.8543913043478262</v>
      </c>
      <c r="N38" s="43"/>
    </row>
    <row r="39" spans="2:14" ht="18">
      <c r="B39" s="23">
        <v>35</v>
      </c>
      <c r="C39" s="11" t="s">
        <v>311</v>
      </c>
      <c r="D39" s="11" t="s">
        <v>310</v>
      </c>
      <c r="E39" s="27"/>
      <c r="F39" s="27"/>
      <c r="G39" s="31">
        <v>0.6109</v>
      </c>
      <c r="H39" s="11">
        <v>0.57830000000000004</v>
      </c>
      <c r="I39" s="11"/>
      <c r="J39" s="11"/>
      <c r="K39" s="11">
        <v>0.57830000000000004</v>
      </c>
      <c r="L39" s="11">
        <v>0.62390000000000001</v>
      </c>
      <c r="M39" s="17">
        <f>E39+F39+G39+H39+I39+J39+K39+L39</f>
        <v>2.3914</v>
      </c>
      <c r="N39" s="43"/>
    </row>
    <row r="40" spans="2:14" ht="18">
      <c r="B40" s="23">
        <v>36</v>
      </c>
      <c r="C40" s="24" t="s">
        <v>98</v>
      </c>
      <c r="D40" s="24" t="s">
        <v>99</v>
      </c>
      <c r="E40" s="25">
        <v>0.61304347826086958</v>
      </c>
      <c r="F40" s="31">
        <v>0.55649999999999999</v>
      </c>
      <c r="G40" s="31">
        <v>0.59130000000000005</v>
      </c>
      <c r="H40" s="11"/>
      <c r="I40" s="11"/>
      <c r="J40" s="11"/>
      <c r="K40" s="11"/>
      <c r="L40" s="11"/>
      <c r="M40" s="17">
        <f>E40+F40+G40+H40+I40+J40+K40+L40</f>
        <v>1.7608434782608695</v>
      </c>
      <c r="N40" s="43"/>
    </row>
    <row r="41" spans="2:14" ht="18">
      <c r="B41" s="23">
        <v>37</v>
      </c>
      <c r="C41" s="24" t="s">
        <v>118</v>
      </c>
      <c r="D41" s="24" t="s">
        <v>119</v>
      </c>
      <c r="E41" s="25">
        <v>0.5347826086956522</v>
      </c>
      <c r="F41" s="12"/>
      <c r="G41" s="31">
        <v>0.56089999999999995</v>
      </c>
      <c r="H41" s="11"/>
      <c r="I41" s="11">
        <v>0.60870000000000002</v>
      </c>
      <c r="J41" s="11"/>
      <c r="K41" s="11"/>
      <c r="L41" s="11"/>
      <c r="M41" s="17">
        <f>E41+F41+G41+H41+I41+J41+K41+L41</f>
        <v>1.7043826086956522</v>
      </c>
      <c r="N41" s="43"/>
    </row>
    <row r="42" spans="2:14" ht="18">
      <c r="B42" s="23">
        <v>38</v>
      </c>
      <c r="C42" s="31" t="s">
        <v>217</v>
      </c>
      <c r="D42" s="31" t="s">
        <v>216</v>
      </c>
      <c r="E42" s="27"/>
      <c r="F42" s="14">
        <v>0.56086956521739129</v>
      </c>
      <c r="G42" s="11">
        <v>0.58909999999999996</v>
      </c>
      <c r="H42" s="11"/>
      <c r="I42" s="11">
        <v>0.54569999999999996</v>
      </c>
      <c r="J42" s="11"/>
      <c r="K42" s="11"/>
      <c r="L42" s="11">
        <v>0.55649999999999999</v>
      </c>
      <c r="M42" s="17">
        <f>E42+F42+G42+H42+I42+J42+K42+L42</f>
        <v>2.2521695652173914</v>
      </c>
      <c r="N42" s="43"/>
    </row>
    <row r="43" spans="2:14" ht="18">
      <c r="B43" s="23">
        <v>39</v>
      </c>
      <c r="C43" s="24" t="s">
        <v>110</v>
      </c>
      <c r="D43" s="24" t="s">
        <v>111</v>
      </c>
      <c r="E43" s="25">
        <v>0.58913043478260874</v>
      </c>
      <c r="F43" s="31">
        <v>0.49130000000000001</v>
      </c>
      <c r="G43" s="31">
        <v>0.60650000000000004</v>
      </c>
      <c r="H43" s="11"/>
      <c r="I43" s="11"/>
      <c r="J43" s="11"/>
      <c r="K43" s="11"/>
      <c r="L43" s="11"/>
      <c r="M43" s="17">
        <f>E43+F43+G43+H43+I43+J43+K43+L43</f>
        <v>1.6869304347826088</v>
      </c>
      <c r="N43" s="43"/>
    </row>
    <row r="44" spans="2:14" ht="18">
      <c r="B44" s="23">
        <v>40</v>
      </c>
      <c r="C44" s="31" t="s">
        <v>411</v>
      </c>
      <c r="D44" s="31" t="s">
        <v>412</v>
      </c>
      <c r="E44" s="27"/>
      <c r="F44" s="14"/>
      <c r="G44" s="27"/>
      <c r="H44" s="11"/>
      <c r="I44" s="11">
        <v>0.65429999999999999</v>
      </c>
      <c r="J44" s="11">
        <v>0.68910000000000005</v>
      </c>
      <c r="K44" s="11"/>
      <c r="L44" s="11">
        <v>0.68259999999999998</v>
      </c>
      <c r="M44" s="17">
        <f>E44+F44+G44+H44+I44+J44+K44+L44</f>
        <v>2.0259999999999998</v>
      </c>
      <c r="N44" s="43"/>
    </row>
    <row r="45" spans="2:14" ht="18">
      <c r="B45" s="23">
        <v>41</v>
      </c>
      <c r="C45" s="24" t="s">
        <v>70</v>
      </c>
      <c r="D45" s="24" t="s">
        <v>71</v>
      </c>
      <c r="E45" s="25">
        <v>0.65434782608695652</v>
      </c>
      <c r="F45" s="12"/>
      <c r="G45" s="31">
        <v>0.66739999999999999</v>
      </c>
      <c r="H45" s="11"/>
      <c r="I45" s="11"/>
      <c r="J45" s="11"/>
      <c r="K45" s="11"/>
      <c r="L45" s="11"/>
      <c r="M45" s="17">
        <f>E45+F45+G45+H45+I45+J45+K45+L45</f>
        <v>1.3217478260869564</v>
      </c>
      <c r="N45" s="43"/>
    </row>
    <row r="46" spans="2:14" ht="18">
      <c r="B46" s="23">
        <v>42</v>
      </c>
      <c r="C46" s="31" t="s">
        <v>232</v>
      </c>
      <c r="D46" s="31" t="s">
        <v>231</v>
      </c>
      <c r="E46" s="27"/>
      <c r="F46" s="14"/>
      <c r="G46" s="27"/>
      <c r="H46" s="11">
        <v>0.64559999999999995</v>
      </c>
      <c r="I46" s="11"/>
      <c r="J46" s="11"/>
      <c r="K46" s="11">
        <v>0.66739999999999999</v>
      </c>
      <c r="L46" s="11"/>
      <c r="M46" s="17">
        <f>E46+F46+G46+H46+I46+J46+K46+L46</f>
        <v>1.3129999999999999</v>
      </c>
      <c r="N46" s="43"/>
    </row>
    <row r="47" spans="2:14" ht="18">
      <c r="B47" s="23">
        <v>43</v>
      </c>
      <c r="C47" s="31" t="s">
        <v>424</v>
      </c>
      <c r="D47" s="31" t="s">
        <v>423</v>
      </c>
      <c r="E47" s="27"/>
      <c r="F47" s="14"/>
      <c r="G47" s="27"/>
      <c r="H47" s="11"/>
      <c r="I47" s="11">
        <v>0.6391</v>
      </c>
      <c r="J47" s="11">
        <v>0.66300000000000003</v>
      </c>
      <c r="K47" s="11"/>
      <c r="L47" s="11"/>
      <c r="M47" s="17">
        <f>E47+F47+G47+H47+I47+J47+K47+L47</f>
        <v>1.3021</v>
      </c>
      <c r="N47" s="43"/>
    </row>
    <row r="48" spans="2:14" ht="18">
      <c r="B48" s="23">
        <v>44</v>
      </c>
      <c r="C48" s="11" t="s">
        <v>355</v>
      </c>
      <c r="D48" s="11" t="s">
        <v>354</v>
      </c>
      <c r="E48" s="27"/>
      <c r="F48" s="14"/>
      <c r="G48" s="27"/>
      <c r="H48" s="11">
        <v>0.67169999999999996</v>
      </c>
      <c r="I48" s="11">
        <v>0.63039999999999996</v>
      </c>
      <c r="J48" s="11"/>
      <c r="K48" s="11"/>
      <c r="L48" s="11"/>
      <c r="M48" s="17">
        <f>E48+F48+G48+H48+I48+J48+K48+L48</f>
        <v>1.3020999999999998</v>
      </c>
      <c r="N48" s="43"/>
    </row>
    <row r="49" spans="2:14" ht="18">
      <c r="B49" s="23">
        <v>45</v>
      </c>
      <c r="C49" s="24" t="s">
        <v>62</v>
      </c>
      <c r="D49" s="24" t="s">
        <v>63</v>
      </c>
      <c r="E49" s="25">
        <v>0.66739130434782612</v>
      </c>
      <c r="F49" s="31">
        <v>0.63260000000000005</v>
      </c>
      <c r="G49" s="12"/>
      <c r="H49" s="11"/>
      <c r="I49" s="11"/>
      <c r="J49" s="11"/>
      <c r="K49" s="11"/>
      <c r="L49" s="11"/>
      <c r="M49" s="17">
        <f>E49+F49+G49+H49+I49+J49+K49+L49</f>
        <v>1.2999913043478262</v>
      </c>
      <c r="N49" s="43"/>
    </row>
    <row r="50" spans="2:14" ht="18">
      <c r="B50" s="23">
        <v>46</v>
      </c>
      <c r="C50" s="11" t="s">
        <v>232</v>
      </c>
      <c r="D50" s="11" t="s">
        <v>231</v>
      </c>
      <c r="E50" s="27"/>
      <c r="F50" s="14"/>
      <c r="G50" s="27"/>
      <c r="H50" s="11">
        <v>0.64559999999999995</v>
      </c>
      <c r="I50" s="11">
        <v>0.65429999999999999</v>
      </c>
      <c r="J50" s="11"/>
      <c r="K50" s="11"/>
      <c r="L50" s="11"/>
      <c r="M50" s="17">
        <f>E50+F50+G50+H50+I50+J50+K50+L50</f>
        <v>1.2999000000000001</v>
      </c>
      <c r="N50" s="43"/>
    </row>
    <row r="51" spans="2:14" ht="18">
      <c r="B51" s="23">
        <v>47</v>
      </c>
      <c r="C51" s="24" t="s">
        <v>64</v>
      </c>
      <c r="D51" s="24" t="s">
        <v>13</v>
      </c>
      <c r="E51" s="25">
        <v>0.66521739130434787</v>
      </c>
      <c r="F51" s="31">
        <v>0.61299999999999999</v>
      </c>
      <c r="G51" s="12"/>
      <c r="H51" s="11"/>
      <c r="I51" s="11"/>
      <c r="J51" s="11"/>
      <c r="K51" s="11"/>
      <c r="L51" s="11"/>
      <c r="M51" s="17">
        <f>E51+F51+G51+H51+I51+J51+K51+L51</f>
        <v>1.2782173913043477</v>
      </c>
      <c r="N51" s="43"/>
    </row>
    <row r="52" spans="2:14" ht="18">
      <c r="B52" s="23">
        <v>48</v>
      </c>
      <c r="C52" s="24" t="s">
        <v>84</v>
      </c>
      <c r="D52" s="24" t="s">
        <v>85</v>
      </c>
      <c r="E52" s="25">
        <v>0.62391304347826082</v>
      </c>
      <c r="F52" s="12"/>
      <c r="G52" s="31">
        <v>0.6522</v>
      </c>
      <c r="H52" s="11"/>
      <c r="I52" s="11"/>
      <c r="J52" s="11"/>
      <c r="K52" s="11"/>
      <c r="L52" s="11"/>
      <c r="M52" s="17">
        <f>E52+F52+G52+H52+I52+J52+K52+L52</f>
        <v>1.2761130434782608</v>
      </c>
      <c r="N52" s="43"/>
    </row>
    <row r="53" spans="2:14" ht="18">
      <c r="B53" s="23">
        <v>49</v>
      </c>
      <c r="C53" s="24" t="s">
        <v>74</v>
      </c>
      <c r="D53" s="24" t="s">
        <v>75</v>
      </c>
      <c r="E53" s="25">
        <v>0.65</v>
      </c>
      <c r="F53" s="31">
        <v>0.62390000000000001</v>
      </c>
      <c r="G53" s="12"/>
      <c r="H53" s="11"/>
      <c r="I53" s="11"/>
      <c r="J53" s="11"/>
      <c r="K53" s="11"/>
      <c r="L53" s="11"/>
      <c r="M53" s="17">
        <f>E53+F53+G53+H53+I53+J53+K53+L53</f>
        <v>1.2739</v>
      </c>
      <c r="N53" s="43"/>
    </row>
    <row r="54" spans="2:14" ht="18">
      <c r="B54" s="23">
        <v>50</v>
      </c>
      <c r="C54" s="31" t="s">
        <v>186</v>
      </c>
      <c r="D54" s="31" t="s">
        <v>25</v>
      </c>
      <c r="E54" s="27"/>
      <c r="F54" s="14">
        <v>0.63913043478260867</v>
      </c>
      <c r="G54" s="26"/>
      <c r="H54" s="11"/>
      <c r="I54" s="11"/>
      <c r="J54" s="11"/>
      <c r="K54" s="11">
        <v>0.63039999999999996</v>
      </c>
      <c r="L54" s="11"/>
      <c r="M54" s="17">
        <f>E54+F54+G54+H54+I54+J54+K54+L54</f>
        <v>1.2695304347826086</v>
      </c>
      <c r="N54" s="43"/>
    </row>
    <row r="55" spans="2:14" ht="18">
      <c r="B55" s="23">
        <v>51</v>
      </c>
      <c r="C55" s="24" t="s">
        <v>67</v>
      </c>
      <c r="D55" s="24" t="s">
        <v>68</v>
      </c>
      <c r="E55" s="25">
        <v>0.65652173913043477</v>
      </c>
      <c r="F55" s="31">
        <v>0.5978</v>
      </c>
      <c r="G55" s="12"/>
      <c r="H55" s="11"/>
      <c r="I55" s="11"/>
      <c r="J55" s="11"/>
      <c r="K55" s="11"/>
      <c r="L55" s="11"/>
      <c r="M55" s="17">
        <f>E55+F55+G55+H55+I55+J55+K55+L55</f>
        <v>1.2543217391304347</v>
      </c>
      <c r="N55" s="43"/>
    </row>
    <row r="56" spans="2:14" ht="18">
      <c r="B56" s="23">
        <v>52</v>
      </c>
      <c r="C56" s="24" t="s">
        <v>20</v>
      </c>
      <c r="D56" s="24" t="s">
        <v>21</v>
      </c>
      <c r="E56" s="25">
        <v>0.61304347826086958</v>
      </c>
      <c r="F56" s="12"/>
      <c r="G56" s="12"/>
      <c r="H56" s="11"/>
      <c r="I56" s="11"/>
      <c r="J56" s="11">
        <v>0.63039999999999996</v>
      </c>
      <c r="K56" s="11"/>
      <c r="L56" s="11"/>
      <c r="M56" s="17">
        <f>E56+F56+G56+H56+I56+J56+K56+L56</f>
        <v>1.2434434782608697</v>
      </c>
      <c r="N56" s="43"/>
    </row>
    <row r="57" spans="2:14" ht="18">
      <c r="B57" s="23">
        <v>53</v>
      </c>
      <c r="C57" s="11" t="s">
        <v>313</v>
      </c>
      <c r="D57" s="11" t="s">
        <v>312</v>
      </c>
      <c r="E57" s="27"/>
      <c r="F57" s="27"/>
      <c r="G57" s="31">
        <v>0.61739999999999995</v>
      </c>
      <c r="H57" s="11"/>
      <c r="I57" s="11">
        <v>0.62390000000000001</v>
      </c>
      <c r="J57" s="11"/>
      <c r="K57" s="11"/>
      <c r="L57" s="11"/>
      <c r="M57" s="17">
        <f>E57+F57+G57+H57+I57+J57+K57+L57</f>
        <v>1.2412999999999998</v>
      </c>
      <c r="N57" s="43"/>
    </row>
    <row r="58" spans="2:14" ht="18">
      <c r="B58" s="23">
        <v>54</v>
      </c>
      <c r="C58" s="11" t="s">
        <v>189</v>
      </c>
      <c r="D58" s="11" t="s">
        <v>34</v>
      </c>
      <c r="E58" s="27"/>
      <c r="F58" s="14">
        <v>0.62173913043478257</v>
      </c>
      <c r="G58" s="26"/>
      <c r="H58" s="11"/>
      <c r="I58" s="11"/>
      <c r="J58" s="11">
        <v>0.61739999999999995</v>
      </c>
      <c r="K58" s="11"/>
      <c r="L58" s="11"/>
      <c r="M58" s="17">
        <f>E58+F58+G58+H58+I58+J58+K58+L58</f>
        <v>1.2391391304347825</v>
      </c>
      <c r="N58" s="43"/>
    </row>
    <row r="59" spans="2:14" ht="18">
      <c r="B59" s="23">
        <v>55</v>
      </c>
      <c r="C59" s="24" t="s">
        <v>86</v>
      </c>
      <c r="D59" s="24" t="s">
        <v>87</v>
      </c>
      <c r="E59" s="25">
        <v>0.61956521739130432</v>
      </c>
      <c r="F59" s="12"/>
      <c r="G59" s="12"/>
      <c r="H59" s="11"/>
      <c r="I59" s="11"/>
      <c r="J59" s="11">
        <v>0.60650000000000004</v>
      </c>
      <c r="K59" s="11"/>
      <c r="L59" s="11">
        <v>0.5696</v>
      </c>
      <c r="M59" s="17">
        <f>E59+F59+G59+H59+I59+J59+K59+L59</f>
        <v>1.7956652173913041</v>
      </c>
      <c r="N59" s="43"/>
    </row>
    <row r="60" spans="2:14" ht="18">
      <c r="B60" s="23">
        <v>56</v>
      </c>
      <c r="C60" s="24" t="s">
        <v>102</v>
      </c>
      <c r="D60" s="24" t="s">
        <v>103</v>
      </c>
      <c r="E60" s="25">
        <v>0.60434782608695647</v>
      </c>
      <c r="F60" s="12"/>
      <c r="G60" s="12"/>
      <c r="H60" s="11">
        <v>0.6109</v>
      </c>
      <c r="I60" s="11"/>
      <c r="J60" s="11"/>
      <c r="K60" s="11"/>
      <c r="L60" s="11">
        <v>0.6109</v>
      </c>
      <c r="M60" s="17">
        <f>E60+F60+G60+H60+I60+J60+K60+L60</f>
        <v>1.8261478260869564</v>
      </c>
      <c r="N60" s="43"/>
    </row>
    <row r="61" spans="2:14" ht="18">
      <c r="B61" s="23">
        <v>57</v>
      </c>
      <c r="C61" s="31" t="s">
        <v>209</v>
      </c>
      <c r="D61" s="31" t="s">
        <v>208</v>
      </c>
      <c r="E61" s="27"/>
      <c r="F61" s="14">
        <v>0.57608695652173914</v>
      </c>
      <c r="G61" s="31">
        <v>0.6391</v>
      </c>
      <c r="H61" s="11"/>
      <c r="I61" s="11"/>
      <c r="J61" s="11"/>
      <c r="K61" s="11"/>
      <c r="L61" s="11"/>
      <c r="M61" s="17">
        <f>E61+F61+G61+H61+I61+J61+K61+L61</f>
        <v>1.2151869565217392</v>
      </c>
      <c r="N61" s="43"/>
    </row>
    <row r="62" spans="2:14" ht="18">
      <c r="B62" s="23">
        <v>58</v>
      </c>
      <c r="C62" s="31" t="s">
        <v>4</v>
      </c>
      <c r="D62" s="31" t="s">
        <v>314</v>
      </c>
      <c r="E62" s="27"/>
      <c r="F62" s="27"/>
      <c r="G62" s="31">
        <v>0.62170000000000003</v>
      </c>
      <c r="H62" s="11">
        <v>0.58699999999999997</v>
      </c>
      <c r="I62" s="11"/>
      <c r="J62" s="11"/>
      <c r="K62" s="11"/>
      <c r="L62" s="11"/>
      <c r="M62" s="17">
        <f>E62+F62+G62+H62+I62+J62+K62+L62</f>
        <v>1.2086999999999999</v>
      </c>
      <c r="N62" s="43"/>
    </row>
    <row r="63" spans="2:14" ht="18">
      <c r="B63" s="23">
        <v>59</v>
      </c>
      <c r="C63" s="11" t="s">
        <v>197</v>
      </c>
      <c r="D63" s="11" t="s">
        <v>196</v>
      </c>
      <c r="E63" s="27"/>
      <c r="F63" s="14">
        <v>0.60217391304347823</v>
      </c>
      <c r="G63" s="31">
        <v>0.58699999999999997</v>
      </c>
      <c r="H63" s="11"/>
      <c r="I63" s="11"/>
      <c r="J63" s="11"/>
      <c r="K63" s="11"/>
      <c r="L63" s="11"/>
      <c r="M63" s="17">
        <f>E63+F63+G63+H63+I63+J63+K63+L63</f>
        <v>1.1891739130434782</v>
      </c>
      <c r="N63" s="43"/>
    </row>
    <row r="64" spans="2:14" ht="18">
      <c r="B64" s="23">
        <v>60</v>
      </c>
      <c r="C64" s="31" t="s">
        <v>177</v>
      </c>
      <c r="D64" s="31" t="s">
        <v>178</v>
      </c>
      <c r="E64" s="27"/>
      <c r="F64" s="14"/>
      <c r="G64" s="27"/>
      <c r="H64" s="11">
        <v>0.58260000000000001</v>
      </c>
      <c r="I64" s="11"/>
      <c r="J64" s="11"/>
      <c r="K64" s="11">
        <v>0.60650000000000004</v>
      </c>
      <c r="L64" s="11"/>
      <c r="M64" s="17">
        <f>E64+F64+G64+H64+I64+J64+K64+L64</f>
        <v>1.1891</v>
      </c>
      <c r="N64" s="43"/>
    </row>
    <row r="65" spans="2:14" ht="18">
      <c r="B65" s="23">
        <v>61</v>
      </c>
      <c r="C65" s="11" t="s">
        <v>207</v>
      </c>
      <c r="D65" s="11" t="s">
        <v>206</v>
      </c>
      <c r="E65" s="27"/>
      <c r="F65" s="14">
        <v>0.57608695652173914</v>
      </c>
      <c r="G65" s="31">
        <v>0.59570000000000001</v>
      </c>
      <c r="H65" s="11"/>
      <c r="I65" s="11"/>
      <c r="J65" s="11"/>
      <c r="K65" s="11"/>
      <c r="L65" s="11"/>
      <c r="M65" s="17">
        <f>E65+F65+G65+H65+I65+J65+K65+L65</f>
        <v>1.1717869565217391</v>
      </c>
      <c r="N65" s="43"/>
    </row>
    <row r="66" spans="2:14" ht="18">
      <c r="B66" s="23">
        <v>62</v>
      </c>
      <c r="C66" s="31" t="s">
        <v>338</v>
      </c>
      <c r="D66" s="31" t="s">
        <v>337</v>
      </c>
      <c r="E66" s="27"/>
      <c r="F66" s="14"/>
      <c r="G66" s="27"/>
      <c r="H66" s="11">
        <v>0.5544</v>
      </c>
      <c r="I66" s="11">
        <v>0.60650000000000004</v>
      </c>
      <c r="J66" s="11"/>
      <c r="K66" s="11"/>
      <c r="L66" s="11"/>
      <c r="M66" s="17">
        <f>E66+F66+G66+H66+I66+J66+K66+L66</f>
        <v>1.1609</v>
      </c>
      <c r="N66" s="43"/>
    </row>
    <row r="67" spans="2:14" ht="18">
      <c r="B67" s="23">
        <v>63</v>
      </c>
      <c r="C67" s="31" t="s">
        <v>213</v>
      </c>
      <c r="D67" s="31" t="s">
        <v>212</v>
      </c>
      <c r="E67" s="27"/>
      <c r="F67" s="14">
        <v>0.57173913043478264</v>
      </c>
      <c r="G67" s="31">
        <v>0.58909999999999996</v>
      </c>
      <c r="H67" s="11"/>
      <c r="I67" s="11"/>
      <c r="J67" s="11"/>
      <c r="K67" s="11"/>
      <c r="L67" s="11"/>
      <c r="M67" s="17">
        <f>E67+F67+G67+H67+I67+J67+K67+L67</f>
        <v>1.1608391304347827</v>
      </c>
      <c r="N67" s="43"/>
    </row>
    <row r="68" spans="2:14" ht="18">
      <c r="B68" s="23">
        <v>64</v>
      </c>
      <c r="C68" s="11" t="s">
        <v>215</v>
      </c>
      <c r="D68" s="11" t="s">
        <v>214</v>
      </c>
      <c r="E68" s="27"/>
      <c r="F68" s="14">
        <v>0.57391304347826089</v>
      </c>
      <c r="G68" s="27"/>
      <c r="H68" s="11"/>
      <c r="I68" s="11">
        <v>0.58260000000000001</v>
      </c>
      <c r="J68" s="11"/>
      <c r="K68" s="11"/>
      <c r="L68" s="11"/>
      <c r="M68" s="17">
        <f>E68+F68+G68+H68+I68+J68+K68+L68</f>
        <v>1.1565130434782609</v>
      </c>
      <c r="N68" s="43"/>
    </row>
    <row r="69" spans="2:14" ht="18">
      <c r="B69" s="23">
        <v>65</v>
      </c>
      <c r="C69" s="31" t="s">
        <v>224</v>
      </c>
      <c r="D69" s="31" t="s">
        <v>302</v>
      </c>
      <c r="E69" s="27"/>
      <c r="F69" s="27"/>
      <c r="G69" s="31">
        <v>0.56520000000000004</v>
      </c>
      <c r="H69" s="11">
        <v>0.51959999999999995</v>
      </c>
      <c r="I69" s="11"/>
      <c r="J69" s="11"/>
      <c r="K69" s="11"/>
      <c r="L69" s="11"/>
      <c r="M69" s="17">
        <f>E69+F69+G69+H69+I69+J69+K69+L69</f>
        <v>1.0848</v>
      </c>
      <c r="N69" s="43"/>
    </row>
    <row r="70" spans="2:14" ht="18">
      <c r="B70" s="23">
        <v>66</v>
      </c>
      <c r="C70" s="11" t="s">
        <v>305</v>
      </c>
      <c r="D70" s="11" t="s">
        <v>304</v>
      </c>
      <c r="E70" s="27"/>
      <c r="F70" s="27"/>
      <c r="G70" s="31">
        <v>0.53259999999999996</v>
      </c>
      <c r="H70" s="11"/>
      <c r="I70" s="11">
        <v>0.55000000000000004</v>
      </c>
      <c r="J70" s="11"/>
      <c r="K70" s="11"/>
      <c r="L70" s="11"/>
      <c r="M70" s="17">
        <f>E70+F70+G70+H70+I70+J70+K70+L70</f>
        <v>1.0826</v>
      </c>
      <c r="N70" s="43"/>
    </row>
    <row r="71" spans="2:14" ht="18">
      <c r="B71" s="23">
        <v>67</v>
      </c>
      <c r="C71" s="31" t="s">
        <v>120</v>
      </c>
      <c r="D71" s="31" t="s">
        <v>121</v>
      </c>
      <c r="E71" s="27">
        <v>0.48478260869565215</v>
      </c>
      <c r="F71" s="14"/>
      <c r="G71" s="27"/>
      <c r="H71" s="11"/>
      <c r="I71" s="11"/>
      <c r="J71" s="11"/>
      <c r="K71" s="11">
        <v>0.4783</v>
      </c>
      <c r="L71" s="11"/>
      <c r="M71" s="17">
        <f>E71+F71+G71+H71+I71+J71+K71+L71</f>
        <v>0.9630826086956521</v>
      </c>
      <c r="N71" s="43"/>
    </row>
    <row r="72" spans="2:14" ht="18">
      <c r="B72" s="23">
        <v>68</v>
      </c>
      <c r="C72" s="24" t="s">
        <v>42</v>
      </c>
      <c r="D72" s="24" t="s">
        <v>43</v>
      </c>
      <c r="E72" s="25">
        <v>0.73913043478260865</v>
      </c>
      <c r="F72" s="12"/>
      <c r="G72" s="12"/>
      <c r="H72" s="11"/>
      <c r="I72" s="11"/>
      <c r="J72" s="11"/>
      <c r="K72" s="11"/>
      <c r="L72" s="11"/>
      <c r="M72" s="17">
        <f>E72+F72+G72+H72+I72+J72+K72+L72</f>
        <v>0.73913043478260865</v>
      </c>
      <c r="N72" s="43"/>
    </row>
    <row r="73" spans="2:14" ht="18">
      <c r="B73" s="23">
        <v>69</v>
      </c>
      <c r="C73" s="11" t="s">
        <v>409</v>
      </c>
      <c r="D73" s="11" t="s">
        <v>410</v>
      </c>
      <c r="E73" s="27"/>
      <c r="F73" s="14"/>
      <c r="G73" s="27"/>
      <c r="H73" s="11"/>
      <c r="I73" s="11">
        <v>0.65869999999999995</v>
      </c>
      <c r="J73" s="11"/>
      <c r="K73" s="11"/>
      <c r="L73" s="11"/>
      <c r="M73" s="17">
        <f>E73+F73+G73+H73+I73+J73+K73+L73</f>
        <v>0.65869999999999995</v>
      </c>
      <c r="N73" s="43"/>
    </row>
    <row r="74" spans="2:14" ht="18">
      <c r="B74" s="23">
        <v>70</v>
      </c>
      <c r="C74" s="24" t="s">
        <v>72</v>
      </c>
      <c r="D74" s="24" t="s">
        <v>73</v>
      </c>
      <c r="E74" s="25">
        <v>0.65217391304347827</v>
      </c>
      <c r="F74" s="12"/>
      <c r="G74" s="12"/>
      <c r="H74" s="11"/>
      <c r="I74" s="11"/>
      <c r="J74" s="11"/>
      <c r="K74" s="11"/>
      <c r="L74" s="11">
        <v>0.67830000000000001</v>
      </c>
      <c r="M74" s="17">
        <f>E74+F74+G74+H74+I74+J74+K74+L74</f>
        <v>1.3304739130434782</v>
      </c>
      <c r="N74" s="43"/>
    </row>
    <row r="75" spans="2:14" ht="18">
      <c r="B75" s="23">
        <v>71</v>
      </c>
      <c r="C75" s="11" t="s">
        <v>323</v>
      </c>
      <c r="D75" s="11" t="s">
        <v>322</v>
      </c>
      <c r="E75" s="27"/>
      <c r="F75" s="27"/>
      <c r="G75" s="31">
        <v>0.65</v>
      </c>
      <c r="H75" s="11"/>
      <c r="I75" s="11"/>
      <c r="J75" s="11"/>
      <c r="K75" s="11"/>
      <c r="L75" s="11"/>
      <c r="M75" s="17">
        <f>E75+F75+G75+H75+I75+J75+K75+L75</f>
        <v>0.65</v>
      </c>
      <c r="N75" s="43"/>
    </row>
    <row r="76" spans="2:14" ht="18">
      <c r="B76" s="23">
        <v>72</v>
      </c>
      <c r="C76" s="11" t="s">
        <v>320</v>
      </c>
      <c r="D76" s="11" t="s">
        <v>319</v>
      </c>
      <c r="E76" s="27"/>
      <c r="F76" s="27"/>
      <c r="G76" s="31">
        <v>0.64129999999999998</v>
      </c>
      <c r="H76" s="11"/>
      <c r="I76" s="11"/>
      <c r="J76" s="11"/>
      <c r="K76" s="11"/>
      <c r="L76" s="11"/>
      <c r="M76" s="17">
        <f>E76+F76+G76+H76+I76+J76+K76+L76</f>
        <v>0.64129999999999998</v>
      </c>
      <c r="N76" s="43"/>
    </row>
    <row r="77" spans="2:14" ht="18">
      <c r="B77" s="23">
        <v>73</v>
      </c>
      <c r="C77" s="24" t="s">
        <v>78</v>
      </c>
      <c r="D77" s="24" t="s">
        <v>79</v>
      </c>
      <c r="E77" s="25">
        <v>0.63478260869565217</v>
      </c>
      <c r="F77" s="12"/>
      <c r="G77" s="12"/>
      <c r="H77" s="11"/>
      <c r="I77" s="11"/>
      <c r="J77" s="11"/>
      <c r="K77" s="11"/>
      <c r="L77" s="11"/>
      <c r="M77" s="17">
        <f>E77+F77+G77+H77+I77+J77+K77+L77</f>
        <v>0.63478260869565217</v>
      </c>
      <c r="N77" s="43"/>
    </row>
    <row r="78" spans="2:14" ht="18">
      <c r="B78" s="23">
        <v>74</v>
      </c>
      <c r="C78" s="11" t="s">
        <v>189</v>
      </c>
      <c r="D78" s="11" t="s">
        <v>422</v>
      </c>
      <c r="E78" s="27"/>
      <c r="F78" s="14"/>
      <c r="G78" s="27"/>
      <c r="H78" s="11"/>
      <c r="I78" s="11">
        <v>0.62829999999999997</v>
      </c>
      <c r="J78" s="11"/>
      <c r="K78" s="11"/>
      <c r="L78" s="11"/>
      <c r="M78" s="17">
        <f>E78+F78+G78+H78+I78+J78+K78+L78</f>
        <v>0.62829999999999997</v>
      </c>
      <c r="N78" s="43"/>
    </row>
    <row r="79" spans="2:14" ht="18">
      <c r="B79" s="23">
        <v>75</v>
      </c>
      <c r="C79" s="24" t="s">
        <v>80</v>
      </c>
      <c r="D79" s="24" t="s">
        <v>81</v>
      </c>
      <c r="E79" s="25">
        <v>0.62826086956521743</v>
      </c>
      <c r="F79" s="12"/>
      <c r="G79" s="12"/>
      <c r="H79" s="11"/>
      <c r="I79" s="11"/>
      <c r="J79" s="11"/>
      <c r="K79" s="11"/>
      <c r="L79" s="11"/>
      <c r="M79" s="17">
        <f>E79+F79+G79+H79+I79+J79+K79+L79</f>
        <v>0.62826086956521743</v>
      </c>
      <c r="N79" s="43"/>
    </row>
    <row r="80" spans="2:14" ht="18">
      <c r="B80" s="23">
        <v>76</v>
      </c>
      <c r="C80" s="31" t="s">
        <v>179</v>
      </c>
      <c r="D80" s="31" t="s">
        <v>180</v>
      </c>
      <c r="E80" s="27"/>
      <c r="F80" s="14">
        <v>0.62826086956521743</v>
      </c>
      <c r="G80" s="26"/>
      <c r="H80" s="11"/>
      <c r="I80" s="11"/>
      <c r="J80" s="11"/>
      <c r="K80" s="11"/>
      <c r="L80" s="11"/>
      <c r="M80" s="17">
        <f>E80+F80+G80+H80+I80+J80+K80+L80</f>
        <v>0.62826086956521743</v>
      </c>
      <c r="N80" s="43"/>
    </row>
    <row r="81" spans="2:14" ht="18">
      <c r="B81" s="23">
        <v>77</v>
      </c>
      <c r="C81" s="31" t="s">
        <v>316</v>
      </c>
      <c r="D81" s="31" t="s">
        <v>315</v>
      </c>
      <c r="E81" s="27"/>
      <c r="F81" s="27"/>
      <c r="G81" s="31">
        <v>0.62390000000000001</v>
      </c>
      <c r="H81" s="11"/>
      <c r="I81" s="11"/>
      <c r="J81" s="11"/>
      <c r="K81" s="11"/>
      <c r="L81" s="11"/>
      <c r="M81" s="17">
        <f>E81+F81+G81+H81+I81+J81+K81+L81</f>
        <v>0.62390000000000001</v>
      </c>
      <c r="N81" s="43"/>
    </row>
    <row r="82" spans="2:14" ht="18">
      <c r="B82" s="23">
        <v>78</v>
      </c>
      <c r="C82" s="31" t="s">
        <v>296</v>
      </c>
      <c r="D82" s="31" t="s">
        <v>421</v>
      </c>
      <c r="E82" s="27"/>
      <c r="F82" s="14"/>
      <c r="G82" s="27"/>
      <c r="H82" s="11"/>
      <c r="I82" s="11">
        <v>0.62170000000000003</v>
      </c>
      <c r="J82" s="11"/>
      <c r="K82" s="11"/>
      <c r="L82" s="11"/>
      <c r="M82" s="17">
        <f>E82+F82+G82+H82+I82+J82+K82+L82</f>
        <v>0.62170000000000003</v>
      </c>
      <c r="N82" s="43"/>
    </row>
    <row r="83" spans="2:14" ht="18">
      <c r="B83" s="23">
        <v>79</v>
      </c>
      <c r="C83" s="24" t="s">
        <v>22</v>
      </c>
      <c r="D83" s="24" t="s">
        <v>23</v>
      </c>
      <c r="E83" s="25">
        <v>0.61956521739130432</v>
      </c>
      <c r="F83" s="12"/>
      <c r="G83" s="12"/>
      <c r="H83" s="11"/>
      <c r="I83" s="11"/>
      <c r="J83" s="11"/>
      <c r="K83" s="11"/>
      <c r="L83" s="11"/>
      <c r="M83" s="17">
        <f>E83+F83+G83+H83+I83+J83+K83+L83</f>
        <v>0.61956521739130432</v>
      </c>
      <c r="N83" s="43"/>
    </row>
    <row r="84" spans="2:14" ht="18">
      <c r="B84" s="23">
        <v>80</v>
      </c>
      <c r="C84" s="24" t="s">
        <v>88</v>
      </c>
      <c r="D84" s="24" t="s">
        <v>89</v>
      </c>
      <c r="E84" s="25">
        <v>0.61956521739130432</v>
      </c>
      <c r="F84" s="12"/>
      <c r="G84" s="12"/>
      <c r="H84" s="11"/>
      <c r="I84" s="11"/>
      <c r="J84" s="11"/>
      <c r="K84" s="11"/>
      <c r="L84" s="11"/>
      <c r="M84" s="17">
        <f>E84+F84+G84+H84+I84+J84+K84+L84</f>
        <v>0.61956521739130432</v>
      </c>
      <c r="N84" s="43"/>
    </row>
    <row r="85" spans="2:14" ht="18">
      <c r="B85" s="23">
        <v>81</v>
      </c>
      <c r="C85" s="24" t="s">
        <v>96</v>
      </c>
      <c r="D85" s="24" t="s">
        <v>97</v>
      </c>
      <c r="E85" s="25">
        <v>0.61304347826086958</v>
      </c>
      <c r="F85" s="12"/>
      <c r="G85" s="12"/>
      <c r="H85" s="11"/>
      <c r="I85" s="11"/>
      <c r="J85" s="11"/>
      <c r="K85" s="11"/>
      <c r="L85" s="11"/>
      <c r="M85" s="17">
        <f>E85+F85+G85+H85+I85+J85+K85+L85</f>
        <v>0.61304347826086958</v>
      </c>
      <c r="N85" s="43"/>
    </row>
    <row r="86" spans="2:14" ht="18">
      <c r="B86" s="23">
        <v>82</v>
      </c>
      <c r="C86" s="11" t="s">
        <v>193</v>
      </c>
      <c r="D86" s="11" t="s">
        <v>192</v>
      </c>
      <c r="E86" s="27"/>
      <c r="F86" s="14">
        <v>0.61086956521739133</v>
      </c>
      <c r="G86" s="26"/>
      <c r="H86" s="11"/>
      <c r="I86" s="11"/>
      <c r="J86" s="11"/>
      <c r="K86" s="11"/>
      <c r="L86" s="11"/>
      <c r="M86" s="17">
        <f>E86+F86+G86+H86+I86+J86+K86+L86</f>
        <v>0.61086956521739133</v>
      </c>
      <c r="N86" s="43"/>
    </row>
    <row r="87" spans="2:14" ht="18">
      <c r="B87" s="23">
        <v>83</v>
      </c>
      <c r="C87" s="11" t="s">
        <v>353</v>
      </c>
      <c r="D87" s="11" t="s">
        <v>352</v>
      </c>
      <c r="E87" s="27"/>
      <c r="F87" s="14"/>
      <c r="G87" s="27"/>
      <c r="H87" s="11">
        <v>0.60870000000000002</v>
      </c>
      <c r="I87" s="11"/>
      <c r="J87" s="11"/>
      <c r="K87" s="11"/>
      <c r="L87" s="11"/>
      <c r="M87" s="17">
        <f>E87+F87+G87+H87+I87+J87+K87+L87</f>
        <v>0.60870000000000002</v>
      </c>
      <c r="N87" s="43"/>
    </row>
    <row r="88" spans="2:14" ht="18">
      <c r="B88" s="23">
        <v>84</v>
      </c>
      <c r="C88" s="11" t="s">
        <v>420</v>
      </c>
      <c r="D88" s="11" t="s">
        <v>419</v>
      </c>
      <c r="E88" s="27"/>
      <c r="F88" s="14"/>
      <c r="G88" s="27"/>
      <c r="H88" s="11"/>
      <c r="I88" s="11">
        <v>0.60650000000000004</v>
      </c>
      <c r="J88" s="11"/>
      <c r="K88" s="11"/>
      <c r="L88" s="11">
        <v>0.66300000000000003</v>
      </c>
      <c r="M88" s="17">
        <f>E88+F88+G88+H88+I88+J88+K88+L88</f>
        <v>1.2695000000000001</v>
      </c>
      <c r="N88" s="43"/>
    </row>
    <row r="89" spans="2:14" ht="18">
      <c r="B89" s="23">
        <v>85</v>
      </c>
      <c r="C89" s="11" t="s">
        <v>309</v>
      </c>
      <c r="D89" s="11" t="s">
        <v>308</v>
      </c>
      <c r="E89" s="27"/>
      <c r="F89" s="27"/>
      <c r="G89" s="31">
        <v>0.60219999999999996</v>
      </c>
      <c r="H89" s="11"/>
      <c r="I89" s="11"/>
      <c r="J89" s="11"/>
      <c r="K89" s="11"/>
      <c r="L89" s="11"/>
      <c r="M89" s="17">
        <f>E89+F89+G89+H89+I89+J89+K89+L89</f>
        <v>0.60219999999999996</v>
      </c>
      <c r="N89" s="43"/>
    </row>
    <row r="90" spans="2:14" ht="18">
      <c r="B90" s="23">
        <v>86</v>
      </c>
      <c r="C90" s="31" t="s">
        <v>195</v>
      </c>
      <c r="D90" s="31" t="s">
        <v>194</v>
      </c>
      <c r="E90" s="27"/>
      <c r="F90" s="14">
        <v>0.60217391304347823</v>
      </c>
      <c r="G90" s="26"/>
      <c r="H90" s="31"/>
      <c r="I90" s="31"/>
      <c r="J90" s="31"/>
      <c r="K90" s="31"/>
      <c r="L90" s="31"/>
      <c r="M90" s="17">
        <f>E90+F90+G90+H90+I90+J90+K90+L90</f>
        <v>0.60217391304347823</v>
      </c>
      <c r="N90" s="43"/>
    </row>
    <row r="91" spans="2:14" ht="18">
      <c r="B91" s="23">
        <v>87</v>
      </c>
      <c r="C91" s="31" t="s">
        <v>351</v>
      </c>
      <c r="D91" s="31" t="s">
        <v>350</v>
      </c>
      <c r="E91" s="27"/>
      <c r="F91" s="14"/>
      <c r="G91" s="27"/>
      <c r="H91" s="31">
        <v>0.6</v>
      </c>
      <c r="I91" s="31"/>
      <c r="J91" s="31"/>
      <c r="K91" s="31"/>
      <c r="L91" s="31"/>
      <c r="M91" s="17">
        <f>E91+F91+G91+H91+I91+J91+K91+L91</f>
        <v>0.6</v>
      </c>
      <c r="N91" s="43"/>
    </row>
    <row r="92" spans="2:14" ht="18">
      <c r="B92" s="23">
        <v>88</v>
      </c>
      <c r="C92" s="31" t="s">
        <v>418</v>
      </c>
      <c r="D92" s="31" t="s">
        <v>417</v>
      </c>
      <c r="E92" s="27"/>
      <c r="F92" s="14"/>
      <c r="G92" s="27"/>
      <c r="H92" s="31"/>
      <c r="I92" s="31">
        <v>0.59570000000000001</v>
      </c>
      <c r="J92" s="31"/>
      <c r="K92" s="31"/>
      <c r="L92" s="31"/>
      <c r="M92" s="17">
        <f>E92+F92+G92+H92+I92+J92+K92+L92</f>
        <v>0.59570000000000001</v>
      </c>
      <c r="N92" s="43"/>
    </row>
    <row r="93" spans="2:14" ht="18">
      <c r="B93" s="23">
        <v>89</v>
      </c>
      <c r="C93" s="24" t="s">
        <v>106</v>
      </c>
      <c r="D93" s="24" t="s">
        <v>32</v>
      </c>
      <c r="E93" s="25">
        <v>0.59347826086956523</v>
      </c>
      <c r="F93" s="12"/>
      <c r="G93" s="12"/>
      <c r="H93" s="31"/>
      <c r="I93" s="31"/>
      <c r="J93" s="31"/>
      <c r="K93" s="31"/>
      <c r="L93" s="31"/>
      <c r="M93" s="17">
        <f>E93+F93+G93+H93+I93+J93+K93+L93</f>
        <v>0.59347826086956523</v>
      </c>
      <c r="N93" s="43"/>
    </row>
    <row r="94" spans="2:14" ht="18">
      <c r="B94" s="23">
        <v>90</v>
      </c>
      <c r="C94" s="31" t="s">
        <v>201</v>
      </c>
      <c r="D94" s="31" t="s">
        <v>200</v>
      </c>
      <c r="E94" s="27"/>
      <c r="F94" s="14">
        <v>0.59347826086956523</v>
      </c>
      <c r="G94" s="26"/>
      <c r="H94" s="31"/>
      <c r="I94" s="31"/>
      <c r="J94" s="31"/>
      <c r="K94" s="31"/>
      <c r="L94" s="31"/>
      <c r="M94" s="17">
        <f>E94+F94+G94+H94+I94+J94+K94+L94</f>
        <v>0.59347826086956523</v>
      </c>
      <c r="N94" s="43"/>
    </row>
    <row r="95" spans="2:14" ht="18">
      <c r="B95" s="23">
        <v>91</v>
      </c>
      <c r="C95" s="31" t="s">
        <v>330</v>
      </c>
      <c r="D95" s="31" t="s">
        <v>331</v>
      </c>
      <c r="E95" s="27"/>
      <c r="F95" s="14"/>
      <c r="G95" s="27"/>
      <c r="H95" s="31">
        <v>0.59130000000000005</v>
      </c>
      <c r="I95" s="31"/>
      <c r="J95" s="31"/>
      <c r="K95" s="31"/>
      <c r="L95" s="31"/>
      <c r="M95" s="17">
        <f>E95+F95+G95+H95+I95+J95+K95+L95</f>
        <v>0.59130000000000005</v>
      </c>
      <c r="N95" s="43"/>
    </row>
    <row r="96" spans="2:14" ht="18">
      <c r="B96" s="23">
        <v>92</v>
      </c>
      <c r="C96" s="31" t="s">
        <v>349</v>
      </c>
      <c r="D96" s="31" t="s">
        <v>308</v>
      </c>
      <c r="E96" s="27"/>
      <c r="F96" s="14"/>
      <c r="G96" s="27"/>
      <c r="H96" s="31">
        <v>0.59130000000000005</v>
      </c>
      <c r="I96" s="31"/>
      <c r="J96" s="31"/>
      <c r="K96" s="31"/>
      <c r="L96" s="31"/>
      <c r="M96" s="17">
        <f>E96+F96+G96+H96+I96+J96+K96+L96</f>
        <v>0.59130000000000005</v>
      </c>
      <c r="N96" s="43"/>
    </row>
    <row r="97" spans="2:14" ht="18">
      <c r="B97" s="23">
        <v>93</v>
      </c>
      <c r="C97" s="31" t="s">
        <v>199</v>
      </c>
      <c r="D97" s="31" t="s">
        <v>198</v>
      </c>
      <c r="E97" s="27"/>
      <c r="F97" s="14">
        <v>0.58913043478260874</v>
      </c>
      <c r="G97" s="26"/>
      <c r="H97" s="31"/>
      <c r="I97" s="31"/>
      <c r="J97" s="31"/>
      <c r="K97" s="31"/>
      <c r="L97" s="31"/>
      <c r="M97" s="17">
        <f>E97+F97+G97+H97+I97+J97+K97+L97</f>
        <v>0.58913043478260874</v>
      </c>
      <c r="N97" s="43"/>
    </row>
    <row r="98" spans="2:14" ht="18">
      <c r="B98" s="23">
        <v>94</v>
      </c>
      <c r="C98" s="31" t="s">
        <v>348</v>
      </c>
      <c r="D98" s="31" t="s">
        <v>347</v>
      </c>
      <c r="E98" s="27"/>
      <c r="F98" s="14"/>
      <c r="G98" s="27"/>
      <c r="H98" s="31">
        <v>0.58909999999999996</v>
      </c>
      <c r="I98" s="31"/>
      <c r="J98" s="31"/>
      <c r="K98" s="31"/>
      <c r="L98" s="31"/>
      <c r="M98" s="17">
        <f>E98+F98+G98+H98+I98+J98+K98+L98</f>
        <v>0.58909999999999996</v>
      </c>
      <c r="N98" s="43"/>
    </row>
    <row r="99" spans="2:14" ht="18">
      <c r="B99" s="23">
        <v>95</v>
      </c>
      <c r="C99" s="31" t="s">
        <v>4</v>
      </c>
      <c r="D99" s="31" t="s">
        <v>314</v>
      </c>
      <c r="E99" s="27"/>
      <c r="F99" s="14"/>
      <c r="G99" s="27"/>
      <c r="H99" s="31">
        <v>0.58699999999999997</v>
      </c>
      <c r="I99" s="31"/>
      <c r="J99" s="31"/>
      <c r="K99" s="31"/>
      <c r="L99" s="31"/>
      <c r="M99" s="17">
        <f>E99+F99+G99+H99+I99+J99+K99+L99</f>
        <v>0.58699999999999997</v>
      </c>
      <c r="N99" s="43"/>
    </row>
    <row r="100" spans="2:14" ht="18">
      <c r="B100" s="23">
        <v>96</v>
      </c>
      <c r="C100" s="31" t="s">
        <v>346</v>
      </c>
      <c r="D100" s="31" t="s">
        <v>345</v>
      </c>
      <c r="E100" s="27"/>
      <c r="F100" s="14"/>
      <c r="G100" s="27"/>
      <c r="H100" s="31">
        <v>0.58479999999999999</v>
      </c>
      <c r="I100" s="31"/>
      <c r="J100" s="31"/>
      <c r="K100" s="31"/>
      <c r="L100" s="31"/>
      <c r="M100" s="17">
        <f>E100+F100+G100+H100+I100+J100+K100+L100</f>
        <v>0.58479999999999999</v>
      </c>
      <c r="N100" s="43"/>
    </row>
    <row r="101" spans="2:14" ht="18">
      <c r="B101" s="23">
        <v>97</v>
      </c>
      <c r="C101" s="24" t="s">
        <v>113</v>
      </c>
      <c r="D101" s="24" t="s">
        <v>114</v>
      </c>
      <c r="E101" s="25">
        <v>0.58409999999999995</v>
      </c>
      <c r="F101" s="12"/>
      <c r="G101" s="26"/>
      <c r="H101" s="31"/>
      <c r="I101" s="31"/>
      <c r="J101" s="31"/>
      <c r="K101" s="31"/>
      <c r="L101" s="31"/>
      <c r="M101" s="17">
        <f>E101+F101+G101+H101+I101+J101+K101+L101</f>
        <v>0.58409999999999995</v>
      </c>
      <c r="N101" s="43"/>
    </row>
    <row r="102" spans="2:14" ht="18">
      <c r="B102" s="23">
        <v>98</v>
      </c>
      <c r="C102" s="31" t="s">
        <v>211</v>
      </c>
      <c r="D102" s="31" t="s">
        <v>210</v>
      </c>
      <c r="E102" s="27"/>
      <c r="F102" s="14">
        <v>0.58260869565217388</v>
      </c>
      <c r="G102" s="26"/>
      <c r="H102" s="31"/>
      <c r="I102" s="31"/>
      <c r="J102" s="31"/>
      <c r="K102" s="31"/>
      <c r="L102" s="31"/>
      <c r="M102" s="17">
        <f>E102+F102+G102+H102+I102+J102+K102+L102</f>
        <v>0.58260869565217388</v>
      </c>
      <c r="N102" s="43"/>
    </row>
    <row r="103" spans="2:14" ht="18">
      <c r="B103" s="23">
        <v>99</v>
      </c>
      <c r="C103" s="31" t="s">
        <v>344</v>
      </c>
      <c r="D103" s="31" t="s">
        <v>343</v>
      </c>
      <c r="E103" s="27"/>
      <c r="F103" s="14"/>
      <c r="G103" s="27"/>
      <c r="H103" s="31">
        <v>0.58260000000000001</v>
      </c>
      <c r="I103" s="31"/>
      <c r="J103" s="31"/>
      <c r="K103" s="31"/>
      <c r="L103" s="31"/>
      <c r="M103" s="17">
        <f>E103+F103+G103+H103+I103+J103+K103+L103</f>
        <v>0.58260000000000001</v>
      </c>
      <c r="N103" s="43"/>
    </row>
    <row r="104" spans="2:14" ht="18">
      <c r="B104" s="23">
        <v>100</v>
      </c>
      <c r="C104" s="31" t="s">
        <v>205</v>
      </c>
      <c r="D104" s="31" t="s">
        <v>204</v>
      </c>
      <c r="E104" s="27"/>
      <c r="F104" s="14">
        <v>0.57608695652173914</v>
      </c>
      <c r="G104" s="27"/>
      <c r="H104" s="31"/>
      <c r="I104" s="31"/>
      <c r="J104" s="31"/>
      <c r="K104" s="31"/>
      <c r="L104" s="31"/>
      <c r="M104" s="17">
        <f>E104+F104+G104+H104+I104+J104+K104+L104</f>
        <v>0.57608695652173914</v>
      </c>
      <c r="N104" s="43"/>
    </row>
    <row r="105" spans="2:14" ht="18">
      <c r="B105" s="23">
        <v>101</v>
      </c>
      <c r="C105" s="31" t="s">
        <v>299</v>
      </c>
      <c r="D105" s="31" t="s">
        <v>303</v>
      </c>
      <c r="E105" s="27"/>
      <c r="F105" s="27"/>
      <c r="G105" s="31">
        <v>0.56740000000000002</v>
      </c>
      <c r="H105" s="31"/>
      <c r="I105" s="31"/>
      <c r="J105" s="31"/>
      <c r="K105" s="31"/>
      <c r="L105" s="31"/>
      <c r="M105" s="17">
        <f>E105+F105+G105+H105+I105+J105+K105+L105</f>
        <v>0.56740000000000002</v>
      </c>
      <c r="N105" s="43"/>
    </row>
    <row r="106" spans="2:14" ht="18">
      <c r="B106" s="23">
        <v>102</v>
      </c>
      <c r="C106" s="31" t="s">
        <v>416</v>
      </c>
      <c r="D106" s="31" t="s">
        <v>415</v>
      </c>
      <c r="E106" s="27"/>
      <c r="F106" s="14"/>
      <c r="G106" s="27"/>
      <c r="H106" s="31"/>
      <c r="I106" s="31">
        <v>0.56740000000000002</v>
      </c>
      <c r="J106" s="31"/>
      <c r="K106" s="31"/>
      <c r="L106" s="31">
        <v>0.65649999999999997</v>
      </c>
      <c r="M106" s="17">
        <f>E106+F106+G106+H106+I106+J106+K106+L106</f>
        <v>1.2239</v>
      </c>
      <c r="N106" s="43"/>
    </row>
    <row r="107" spans="2:14" ht="18">
      <c r="B107" s="23">
        <v>103</v>
      </c>
      <c r="C107" s="31" t="s">
        <v>342</v>
      </c>
      <c r="D107" s="31" t="s">
        <v>341</v>
      </c>
      <c r="E107" s="27"/>
      <c r="F107" s="14"/>
      <c r="G107" s="27"/>
      <c r="H107" s="31">
        <v>0.56520000000000004</v>
      </c>
      <c r="I107" s="31"/>
      <c r="J107" s="31"/>
      <c r="K107" s="31"/>
      <c r="L107" s="31"/>
      <c r="M107" s="17">
        <f>E107+F107+G107+H107+I107+J107+K107+L107</f>
        <v>0.56520000000000004</v>
      </c>
      <c r="N107" s="43"/>
    </row>
    <row r="108" spans="2:14" ht="18">
      <c r="B108" s="23">
        <v>104</v>
      </c>
      <c r="C108" s="31" t="s">
        <v>301</v>
      </c>
      <c r="D108" s="31" t="s">
        <v>300</v>
      </c>
      <c r="E108" s="27"/>
      <c r="F108" s="27"/>
      <c r="G108" s="31">
        <v>0.56299999999999994</v>
      </c>
      <c r="H108" s="31"/>
      <c r="I108" s="31"/>
      <c r="J108" s="31"/>
      <c r="K108" s="31"/>
      <c r="L108" s="31"/>
      <c r="M108" s="17">
        <f>E108+F108+G108+H108+I108+J108+K108+L108</f>
        <v>0.56299999999999994</v>
      </c>
      <c r="N108" s="43"/>
    </row>
    <row r="109" spans="2:14" ht="18">
      <c r="B109" s="23">
        <v>105</v>
      </c>
      <c r="C109" s="24" t="s">
        <v>115</v>
      </c>
      <c r="D109" s="24" t="s">
        <v>116</v>
      </c>
      <c r="E109" s="25">
        <v>0.55869565217391304</v>
      </c>
      <c r="F109" s="12"/>
      <c r="G109" s="26"/>
      <c r="H109" s="31"/>
      <c r="I109" s="31"/>
      <c r="J109" s="31"/>
      <c r="K109" s="31"/>
      <c r="L109" s="31"/>
      <c r="M109" s="17">
        <f>E109+F109+G109+H109+I109+J109+K109+L109</f>
        <v>0.55869565217391304</v>
      </c>
      <c r="N109" s="43"/>
    </row>
    <row r="110" spans="2:14" ht="18">
      <c r="B110" s="23">
        <v>106</v>
      </c>
      <c r="C110" s="31" t="s">
        <v>414</v>
      </c>
      <c r="D110" s="31" t="s">
        <v>413</v>
      </c>
      <c r="E110" s="27"/>
      <c r="F110" s="14"/>
      <c r="G110" s="27"/>
      <c r="H110" s="31"/>
      <c r="I110" s="31">
        <v>0.55649999999999999</v>
      </c>
      <c r="J110" s="31"/>
      <c r="K110" s="31"/>
      <c r="L110" s="31"/>
      <c r="M110" s="17">
        <f>E110+F110+G110+H110+I110+J110+K110+L110</f>
        <v>0.55649999999999999</v>
      </c>
      <c r="N110" s="43"/>
    </row>
    <row r="111" spans="2:14" ht="18">
      <c r="B111" s="23">
        <v>107</v>
      </c>
      <c r="C111" s="24" t="s">
        <v>24</v>
      </c>
      <c r="D111" s="24" t="s">
        <v>25</v>
      </c>
      <c r="E111" s="25">
        <v>0.55434782608695654</v>
      </c>
      <c r="F111" s="12"/>
      <c r="G111" s="26"/>
      <c r="H111" s="31"/>
      <c r="I111" s="31"/>
      <c r="J111" s="31"/>
      <c r="K111" s="31"/>
      <c r="L111" s="31"/>
      <c r="M111" s="17">
        <f>E111+F111+G111+H111+I111+J111+K111+L111</f>
        <v>0.55434782608695654</v>
      </c>
      <c r="N111" s="43"/>
    </row>
    <row r="112" spans="2:14" ht="18">
      <c r="B112" s="23">
        <v>108</v>
      </c>
      <c r="C112" s="31" t="s">
        <v>334</v>
      </c>
      <c r="D112" s="31" t="s">
        <v>335</v>
      </c>
      <c r="E112" s="27"/>
      <c r="F112" s="14"/>
      <c r="G112" s="27"/>
      <c r="H112" s="31">
        <v>0.55000000000000004</v>
      </c>
      <c r="I112" s="31"/>
      <c r="J112" s="31"/>
      <c r="K112" s="31"/>
      <c r="L112" s="31">
        <v>0.56299999999999994</v>
      </c>
      <c r="M112" s="17">
        <f>E112+F112+G112+H112+I112+J112+K112+L112</f>
        <v>1.113</v>
      </c>
      <c r="N112" s="43"/>
    </row>
    <row r="113" spans="2:14" ht="18">
      <c r="B113" s="23">
        <v>109</v>
      </c>
      <c r="C113" s="31" t="s">
        <v>307</v>
      </c>
      <c r="D113" s="31" t="s">
        <v>306</v>
      </c>
      <c r="E113" s="27"/>
      <c r="F113" s="27"/>
      <c r="G113" s="31">
        <v>0.54349999999999998</v>
      </c>
      <c r="H113" s="31"/>
      <c r="I113" s="31"/>
      <c r="J113" s="31"/>
      <c r="K113" s="31"/>
      <c r="L113" s="31"/>
      <c r="M113" s="17">
        <f>E113+F113+G113+H113+I113+J113+K113+L113</f>
        <v>0.54349999999999998</v>
      </c>
      <c r="N113" s="43"/>
    </row>
    <row r="114" spans="2:14" ht="18">
      <c r="B114" s="23">
        <v>110</v>
      </c>
      <c r="C114" s="24" t="s">
        <v>117</v>
      </c>
      <c r="D114" s="24" t="s">
        <v>36</v>
      </c>
      <c r="E114" s="25">
        <v>0.53913043478260869</v>
      </c>
      <c r="F114" s="12"/>
      <c r="G114" s="26"/>
      <c r="H114" s="31"/>
      <c r="I114" s="31"/>
      <c r="J114" s="31"/>
      <c r="K114" s="31"/>
      <c r="L114" s="31"/>
      <c r="M114" s="17">
        <f>E114+F114+G114+H114+I114+J114+K114+L114</f>
        <v>0.53913043478260869</v>
      </c>
      <c r="N114" s="43"/>
    </row>
    <row r="115" spans="2:14" ht="18">
      <c r="B115" s="23">
        <v>111</v>
      </c>
      <c r="C115" s="31" t="s">
        <v>321</v>
      </c>
      <c r="D115" s="31" t="s">
        <v>336</v>
      </c>
      <c r="E115" s="27"/>
      <c r="F115" s="14"/>
      <c r="G115" s="27"/>
      <c r="H115" s="31">
        <v>0.53480000000000005</v>
      </c>
      <c r="I115" s="31"/>
      <c r="J115" s="31"/>
      <c r="K115" s="31"/>
      <c r="L115" s="31"/>
      <c r="M115" s="17">
        <f>E115+F115+G115+H115+I115+J115+K115+L115</f>
        <v>0.53480000000000005</v>
      </c>
      <c r="N115" s="43"/>
    </row>
    <row r="116" spans="2:14" ht="18">
      <c r="B116" s="23">
        <v>112</v>
      </c>
      <c r="C116" s="31" t="s">
        <v>224</v>
      </c>
      <c r="D116" s="31" t="s">
        <v>223</v>
      </c>
      <c r="E116" s="27"/>
      <c r="F116" s="14">
        <v>0.52608695652173909</v>
      </c>
      <c r="G116" s="27"/>
      <c r="H116" s="31"/>
      <c r="I116" s="31"/>
      <c r="J116" s="31"/>
      <c r="K116" s="31"/>
      <c r="L116" s="31"/>
      <c r="M116" s="17">
        <f>E116+F116+G116+H116+I116+J116+K116+L116</f>
        <v>0.52608695652173909</v>
      </c>
      <c r="N116" s="43"/>
    </row>
    <row r="117" spans="2:14" ht="18">
      <c r="B117" s="23">
        <v>113</v>
      </c>
      <c r="C117" s="31" t="s">
        <v>148</v>
      </c>
      <c r="D117" s="31" t="s">
        <v>149</v>
      </c>
      <c r="E117" s="27"/>
      <c r="F117" s="14">
        <v>0.52608695652173909</v>
      </c>
      <c r="G117" s="27"/>
      <c r="H117" s="31"/>
      <c r="I117" s="31"/>
      <c r="J117" s="31"/>
      <c r="K117" s="31"/>
      <c r="L117" s="31"/>
      <c r="M117" s="17">
        <f>E117+F117+G117+H117+I117+J117+K117+L117</f>
        <v>0.52608695652173909</v>
      </c>
      <c r="N117" s="43"/>
    </row>
    <row r="118" spans="2:14" ht="18">
      <c r="B118" s="23">
        <v>114</v>
      </c>
      <c r="C118" s="31" t="s">
        <v>340</v>
      </c>
      <c r="D118" s="31" t="s">
        <v>339</v>
      </c>
      <c r="E118" s="27"/>
      <c r="F118" s="14"/>
      <c r="G118" s="27"/>
      <c r="H118" s="31">
        <v>0.50870000000000004</v>
      </c>
      <c r="I118" s="31"/>
      <c r="J118" s="31"/>
      <c r="K118" s="31"/>
      <c r="L118" s="31"/>
      <c r="M118" s="17">
        <f>E118+F118+G118+H118+I118+J118+K118+L118</f>
        <v>0.50870000000000004</v>
      </c>
      <c r="N118" s="43"/>
    </row>
    <row r="119" spans="2:14" ht="18">
      <c r="B119" s="23">
        <v>115</v>
      </c>
      <c r="C119" s="31" t="s">
        <v>222</v>
      </c>
      <c r="D119" s="31" t="s">
        <v>221</v>
      </c>
      <c r="E119" s="27"/>
      <c r="F119" s="14">
        <v>0.50869565217391299</v>
      </c>
      <c r="G119" s="27"/>
      <c r="H119" s="31"/>
      <c r="I119" s="31"/>
      <c r="J119" s="31"/>
      <c r="K119" s="31"/>
      <c r="L119" s="31"/>
      <c r="M119" s="17">
        <f>E119+F119+G119+H119+I119+J119+K119+L119</f>
        <v>0.50869565217391299</v>
      </c>
      <c r="N119" s="43"/>
    </row>
    <row r="120" spans="2:14" ht="18">
      <c r="B120" s="23">
        <v>116</v>
      </c>
      <c r="C120" s="31" t="s">
        <v>220</v>
      </c>
      <c r="D120" s="31" t="s">
        <v>219</v>
      </c>
      <c r="E120" s="27"/>
      <c r="F120" s="14">
        <v>0.50652173913043474</v>
      </c>
      <c r="G120" s="27"/>
      <c r="H120" s="31"/>
      <c r="I120" s="31"/>
      <c r="J120" s="31"/>
      <c r="K120" s="31"/>
      <c r="L120" s="31"/>
      <c r="M120" s="17">
        <f>E120+F120+G120+H120+I120+J120+K120+L120</f>
        <v>0.50652173913043474</v>
      </c>
      <c r="N120" s="58"/>
    </row>
  </sheetData>
  <sortState xmlns:xlrd2="http://schemas.microsoft.com/office/spreadsheetml/2017/richdata2" ref="B5:N120">
    <sortCondition descending="1" ref="N5:N12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D545D-B50E-4022-8124-2F028F3D7B4E}">
  <dimension ref="A1:P63"/>
  <sheetViews>
    <sheetView workbookViewId="0"/>
  </sheetViews>
  <sheetFormatPr defaultRowHeight="15"/>
  <cols>
    <col min="3" max="3" width="38.28515625" customWidth="1"/>
    <col min="4" max="4" width="33.28515625" customWidth="1"/>
    <col min="8" max="8" width="9.140625" style="29"/>
    <col min="13" max="13" width="9.42578125" bestFit="1" customWidth="1"/>
    <col min="14" max="14" width="9.140625" style="1"/>
  </cols>
  <sheetData>
    <row r="1" spans="1:15">
      <c r="A1" t="s">
        <v>122</v>
      </c>
      <c r="H1" s="34"/>
    </row>
    <row r="2" spans="1:15" ht="15.75" thickBot="1">
      <c r="H2" s="34"/>
    </row>
    <row r="3" spans="1:15">
      <c r="B3" s="3" t="s">
        <v>1</v>
      </c>
      <c r="C3" s="4" t="s">
        <v>2</v>
      </c>
      <c r="D3" s="4" t="s">
        <v>3</v>
      </c>
      <c r="E3" s="2">
        <v>44851</v>
      </c>
      <c r="F3" s="2">
        <v>44866</v>
      </c>
      <c r="G3" s="2">
        <v>44886</v>
      </c>
      <c r="H3" s="42">
        <v>44914</v>
      </c>
      <c r="I3" s="2">
        <v>44570</v>
      </c>
      <c r="J3" s="2">
        <v>44591</v>
      </c>
      <c r="K3" s="2">
        <v>44619</v>
      </c>
      <c r="L3" s="2">
        <v>44640</v>
      </c>
      <c r="M3" s="28" t="s">
        <v>166</v>
      </c>
      <c r="N3" s="73" t="s">
        <v>429</v>
      </c>
    </row>
    <row r="4" spans="1:15">
      <c r="B4" s="39">
        <v>1</v>
      </c>
      <c r="C4" s="39" t="s">
        <v>123</v>
      </c>
      <c r="D4" s="39" t="s">
        <v>124</v>
      </c>
      <c r="E4" s="41">
        <v>0.68035714285714288</v>
      </c>
      <c r="F4" s="32">
        <v>0.73209999999999997</v>
      </c>
      <c r="G4" s="39">
        <v>0.70179999999999998</v>
      </c>
      <c r="H4" s="32">
        <v>0.69820000000000004</v>
      </c>
      <c r="I4" s="32">
        <v>0.68</v>
      </c>
      <c r="J4" s="32">
        <v>0.65600000000000003</v>
      </c>
      <c r="K4" s="32">
        <v>0.66800000000000004</v>
      </c>
      <c r="L4" s="32">
        <v>0.71599999999999997</v>
      </c>
      <c r="M4" s="17">
        <f>E4+F4+G4+H4+I4+J4+K4+L4</f>
        <v>5.532457142857143</v>
      </c>
      <c r="N4" s="72">
        <f>'N1'!F4+'N1'!G4+'N1'!L4+'N1'!H4+E4</f>
        <v>3.5284571428571425</v>
      </c>
    </row>
    <row r="5" spans="1:15">
      <c r="B5" s="39">
        <v>2</v>
      </c>
      <c r="C5" s="32" t="s">
        <v>245</v>
      </c>
      <c r="D5" s="32" t="s">
        <v>244</v>
      </c>
      <c r="E5" s="26"/>
      <c r="F5" s="15">
        <v>0.6964285714285714</v>
      </c>
      <c r="G5" s="32">
        <v>0.72140000000000004</v>
      </c>
      <c r="H5" s="32">
        <v>0.65180000000000005</v>
      </c>
      <c r="I5" s="32">
        <v>0.68400000000000005</v>
      </c>
      <c r="J5" s="32">
        <v>0.72799999999999998</v>
      </c>
      <c r="K5" s="32">
        <v>0.61599999999999999</v>
      </c>
      <c r="L5" s="32">
        <v>0.66400000000000003</v>
      </c>
      <c r="M5" s="17">
        <f>E5+F5+G5+H5+I5+J5+K5+L5</f>
        <v>4.7616285714285711</v>
      </c>
      <c r="N5" s="72">
        <f>F5+G5+J5+I5+L5</f>
        <v>3.4938285714285717</v>
      </c>
    </row>
    <row r="6" spans="1:15">
      <c r="B6" s="39">
        <v>3</v>
      </c>
      <c r="C6" s="32" t="s">
        <v>243</v>
      </c>
      <c r="D6" s="32" t="s">
        <v>242</v>
      </c>
      <c r="E6" s="26"/>
      <c r="F6" s="15">
        <v>0.67321428571428577</v>
      </c>
      <c r="G6" s="26"/>
      <c r="H6" s="32">
        <v>0.66790000000000005</v>
      </c>
      <c r="I6" s="32">
        <v>0.73799999999999999</v>
      </c>
      <c r="J6" s="32">
        <v>0.70599999999999996</v>
      </c>
      <c r="K6" s="32">
        <v>0.67200000000000004</v>
      </c>
      <c r="L6" s="32">
        <v>0.66600000000000004</v>
      </c>
      <c r="M6" s="17">
        <f>E6+F6+G6+H6+I6+J6+K6+L6</f>
        <v>4.1231142857142862</v>
      </c>
      <c r="N6" s="72">
        <f>I6+J6+K6+F6+H6</f>
        <v>3.4571142857142858</v>
      </c>
    </row>
    <row r="7" spans="1:15" ht="15.75" thickBot="1">
      <c r="B7" s="39">
        <v>4</v>
      </c>
      <c r="C7" s="39" t="s">
        <v>140</v>
      </c>
      <c r="D7" s="39" t="s">
        <v>141</v>
      </c>
      <c r="E7" s="41">
        <v>0.6160714285714286</v>
      </c>
      <c r="F7" s="32">
        <v>0.67859999999999998</v>
      </c>
      <c r="G7" s="39">
        <v>0.70709999999999995</v>
      </c>
      <c r="H7" s="32"/>
      <c r="I7" s="32">
        <v>0.68200000000000005</v>
      </c>
      <c r="J7" s="32">
        <v>0.70199999999999996</v>
      </c>
      <c r="K7" s="32">
        <v>0.68200000000000005</v>
      </c>
      <c r="L7" s="32">
        <v>0.67400000000000004</v>
      </c>
      <c r="M7" s="17">
        <f>E7+F7+G7+H7+I7+J7+K7+L7</f>
        <v>4.741771428571429</v>
      </c>
      <c r="N7" s="72">
        <f>J7+I7+G7+K7+F7</f>
        <v>3.4516999999999998</v>
      </c>
    </row>
    <row r="8" spans="1:15">
      <c r="B8" s="39">
        <v>5</v>
      </c>
      <c r="C8" s="39" t="s">
        <v>125</v>
      </c>
      <c r="D8" s="39" t="s">
        <v>126</v>
      </c>
      <c r="E8" s="41">
        <v>0.68035714285714288</v>
      </c>
      <c r="F8" s="32">
        <v>0.65359999999999996</v>
      </c>
      <c r="G8" s="39">
        <v>0.65539999999999998</v>
      </c>
      <c r="H8" s="32">
        <v>0.6411</v>
      </c>
      <c r="I8" s="32">
        <v>0.67800000000000005</v>
      </c>
      <c r="J8" s="32">
        <v>0.70599999999999996</v>
      </c>
      <c r="K8" s="32">
        <v>0.68200000000000005</v>
      </c>
      <c r="L8" s="32">
        <v>0.68</v>
      </c>
      <c r="M8" s="17">
        <f>E8+F8+G8+H8+I8+J8+K8+L8</f>
        <v>5.3764571428571433</v>
      </c>
      <c r="N8" s="72">
        <f>L8+K8+J8+E8+I8</f>
        <v>3.4263571428571429</v>
      </c>
      <c r="O8" s="70"/>
    </row>
    <row r="9" spans="1:15">
      <c r="B9" s="39">
        <v>6</v>
      </c>
      <c r="C9" s="39" t="s">
        <v>132</v>
      </c>
      <c r="D9" s="39" t="s">
        <v>133</v>
      </c>
      <c r="E9" s="41">
        <v>0.64464285714285718</v>
      </c>
      <c r="F9" s="32">
        <v>0.6946</v>
      </c>
      <c r="G9" s="39">
        <v>0.66959999999999997</v>
      </c>
      <c r="H9" s="32">
        <v>0.6714</v>
      </c>
      <c r="I9" s="32">
        <v>0.67400000000000004</v>
      </c>
      <c r="J9" s="32"/>
      <c r="K9" s="32">
        <v>0.67200000000000004</v>
      </c>
      <c r="L9" s="32">
        <v>0.68400000000000005</v>
      </c>
      <c r="M9" s="17">
        <f>E9+F9+G9+H9+I9+J9+K9+L9</f>
        <v>4.7102428571428572</v>
      </c>
      <c r="N9" s="72">
        <f>F9+L9+I9+K9+H9</f>
        <v>3.3959999999999999</v>
      </c>
    </row>
    <row r="10" spans="1:15">
      <c r="B10" s="39">
        <v>7</v>
      </c>
      <c r="C10" s="39" t="s">
        <v>127</v>
      </c>
      <c r="D10" s="39" t="s">
        <v>128</v>
      </c>
      <c r="E10" s="41">
        <v>0.66249999999999998</v>
      </c>
      <c r="F10" s="32">
        <v>0.58209999999999995</v>
      </c>
      <c r="G10" s="39">
        <v>0.65539999999999998</v>
      </c>
      <c r="H10" s="32">
        <v>0.62680000000000002</v>
      </c>
      <c r="I10" s="32">
        <v>0.70799999999999996</v>
      </c>
      <c r="J10" s="32">
        <v>0.65400000000000003</v>
      </c>
      <c r="K10" s="32">
        <v>0.67400000000000004</v>
      </c>
      <c r="L10" s="32">
        <v>0.65</v>
      </c>
      <c r="M10" s="17">
        <f>E10+F10+G10+H10+I10+J10+K10+L10</f>
        <v>5.2128000000000005</v>
      </c>
      <c r="N10" s="72">
        <f>E10+G10+I10+K10+J10</f>
        <v>3.3538999999999999</v>
      </c>
    </row>
    <row r="11" spans="1:15">
      <c r="B11" s="39">
        <v>8</v>
      </c>
      <c r="C11" s="32" t="s">
        <v>123</v>
      </c>
      <c r="D11" s="32" t="s">
        <v>241</v>
      </c>
      <c r="E11" s="26"/>
      <c r="F11" s="15">
        <v>0.66428571428571426</v>
      </c>
      <c r="G11" s="32">
        <v>0.67859999999999998</v>
      </c>
      <c r="H11" s="32"/>
      <c r="I11" s="32">
        <v>0.63800000000000001</v>
      </c>
      <c r="J11" s="32"/>
      <c r="K11" s="32">
        <v>0.66600000000000004</v>
      </c>
      <c r="L11" s="32">
        <v>0.67200000000000004</v>
      </c>
      <c r="M11" s="17">
        <f>E11+F11+G11+H11+I11+J11+K11+L11</f>
        <v>3.3188857142857144</v>
      </c>
      <c r="N11" s="72">
        <f>K11+L11+I11+G11+F11</f>
        <v>3.318885714285714</v>
      </c>
    </row>
    <row r="12" spans="1:15">
      <c r="B12" s="39">
        <v>9</v>
      </c>
      <c r="C12" s="39" t="s">
        <v>4</v>
      </c>
      <c r="D12" s="39" t="s">
        <v>129</v>
      </c>
      <c r="E12" s="41">
        <v>0.65892857142857142</v>
      </c>
      <c r="F12" s="32">
        <v>0.68210000000000004</v>
      </c>
      <c r="G12" s="39">
        <v>0.6946</v>
      </c>
      <c r="H12" s="32">
        <v>0.6411</v>
      </c>
      <c r="I12" s="32"/>
      <c r="J12" s="32">
        <v>0.61199999999999999</v>
      </c>
      <c r="K12" s="32"/>
      <c r="L12" s="32"/>
      <c r="M12" s="17">
        <f>E12+F12+G12+H12+I12+J12+K12+L12</f>
        <v>3.2887285714285719</v>
      </c>
      <c r="N12" s="72">
        <f>G12+F12+J12+H12+E12</f>
        <v>3.2887285714285719</v>
      </c>
    </row>
    <row r="13" spans="1:15">
      <c r="B13" s="39">
        <v>10</v>
      </c>
      <c r="C13" s="32" t="s">
        <v>230</v>
      </c>
      <c r="D13" s="32" t="s">
        <v>229</v>
      </c>
      <c r="E13" s="26"/>
      <c r="F13" s="15">
        <v>0.62321428571428572</v>
      </c>
      <c r="G13" s="32">
        <v>0.67320000000000002</v>
      </c>
      <c r="H13" s="32">
        <v>0.62680000000000002</v>
      </c>
      <c r="I13" s="32"/>
      <c r="J13" s="32">
        <v>0.63200000000000001</v>
      </c>
      <c r="K13" s="32">
        <v>0.70399999999999996</v>
      </c>
      <c r="L13" s="32"/>
      <c r="M13" s="17">
        <f>E13+F13+G13+H13+I13+J13+K13+L13</f>
        <v>3.2592142857142861</v>
      </c>
      <c r="N13" s="72">
        <f>F13+G13+H13+J13+K13</f>
        <v>3.2592142857142861</v>
      </c>
    </row>
    <row r="14" spans="1:15">
      <c r="B14" s="39">
        <v>11</v>
      </c>
      <c r="C14" s="39" t="s">
        <v>40</v>
      </c>
      <c r="D14" s="39" t="s">
        <v>41</v>
      </c>
      <c r="E14" s="41">
        <v>0.63928571428571423</v>
      </c>
      <c r="F14" s="32">
        <v>0.67320000000000002</v>
      </c>
      <c r="G14" s="26"/>
      <c r="H14" s="32"/>
      <c r="I14" s="32">
        <v>0.60599999999999998</v>
      </c>
      <c r="J14" s="32">
        <v>0.64600000000000002</v>
      </c>
      <c r="K14" s="32">
        <v>0.65800000000000003</v>
      </c>
      <c r="L14" s="32">
        <v>0.63400000000000001</v>
      </c>
      <c r="M14" s="17">
        <f>E14+F14+G14+H14+I14+J14+K14+L14</f>
        <v>3.8564857142857139</v>
      </c>
      <c r="N14" s="72">
        <f>E14+J14+K14+L14+F14</f>
        <v>3.250485714285714</v>
      </c>
    </row>
    <row r="15" spans="1:15">
      <c r="B15" s="39">
        <v>12</v>
      </c>
      <c r="C15" s="39" t="s">
        <v>50</v>
      </c>
      <c r="D15" s="39" t="s">
        <v>51</v>
      </c>
      <c r="E15" s="41">
        <v>0.6339285714285714</v>
      </c>
      <c r="F15" s="32">
        <v>0.64639999999999997</v>
      </c>
      <c r="G15" s="39">
        <v>0.66249999999999998</v>
      </c>
      <c r="H15" s="32"/>
      <c r="I15" s="32">
        <v>0.59599999999999997</v>
      </c>
      <c r="J15" s="32">
        <v>0.69399999999999995</v>
      </c>
      <c r="K15" s="32"/>
      <c r="L15" s="32"/>
      <c r="M15" s="17">
        <f>E15+F15+G15+H15+I15+J15+K15+L15</f>
        <v>3.2328285714285716</v>
      </c>
      <c r="N15" s="72">
        <f>E15+F15+G15+I15+J15</f>
        <v>3.2328285714285716</v>
      </c>
    </row>
    <row r="16" spans="1:15">
      <c r="B16" s="39">
        <v>13</v>
      </c>
      <c r="C16" s="39" t="s">
        <v>44</v>
      </c>
      <c r="D16" s="39" t="s">
        <v>36</v>
      </c>
      <c r="E16" s="41">
        <v>0.61964285714285716</v>
      </c>
      <c r="F16" s="32">
        <v>0.66249999999999998</v>
      </c>
      <c r="G16" s="39">
        <v>0.66249999999999998</v>
      </c>
      <c r="H16" s="32">
        <v>0.62319999999999998</v>
      </c>
      <c r="I16" s="32"/>
      <c r="J16" s="32">
        <v>0.66</v>
      </c>
      <c r="K16" s="32"/>
      <c r="L16" s="32"/>
      <c r="M16" s="17">
        <f>E16+F16+G16+H16+I16+J16+K16+L16</f>
        <v>3.227842857142857</v>
      </c>
      <c r="N16" s="72">
        <f>E16+F16+G16+H16+J16</f>
        <v>3.227842857142857</v>
      </c>
    </row>
    <row r="17" spans="2:16">
      <c r="B17" s="39">
        <v>14</v>
      </c>
      <c r="C17" s="32" t="s">
        <v>225</v>
      </c>
      <c r="D17" s="32" t="s">
        <v>226</v>
      </c>
      <c r="E17" s="26"/>
      <c r="F17" s="15">
        <v>0.6071428571428571</v>
      </c>
      <c r="G17" s="32">
        <v>0.6089</v>
      </c>
      <c r="H17" s="32">
        <v>0.61609999999999998</v>
      </c>
      <c r="I17" s="32">
        <v>0.7</v>
      </c>
      <c r="J17" s="32">
        <v>0.63200000000000001</v>
      </c>
      <c r="K17" s="32">
        <v>0.64</v>
      </c>
      <c r="L17" s="32"/>
      <c r="M17" s="17">
        <f>E17+F17+G17+H17+I17+J17+K17+L17</f>
        <v>3.8041428571428568</v>
      </c>
      <c r="N17" s="72">
        <f>I17+H17+J17+K17+G17</f>
        <v>3.1970000000000001</v>
      </c>
    </row>
    <row r="18" spans="2:16">
      <c r="B18" s="39">
        <v>15</v>
      </c>
      <c r="C18" s="39" t="s">
        <v>52</v>
      </c>
      <c r="D18" s="39" t="s">
        <v>53</v>
      </c>
      <c r="E18" s="41">
        <v>0.64107142857142863</v>
      </c>
      <c r="F18" s="26"/>
      <c r="G18" s="39">
        <v>0.6179</v>
      </c>
      <c r="H18" s="32">
        <v>0.61609999999999998</v>
      </c>
      <c r="I18" s="32">
        <v>0.61799999999999999</v>
      </c>
      <c r="J18" s="32"/>
      <c r="K18" s="32">
        <v>0.63</v>
      </c>
      <c r="L18" s="32">
        <v>0.65200000000000002</v>
      </c>
      <c r="M18" s="17">
        <f>E18+F18+G18+H18+I18+J18+K18+L18</f>
        <v>3.7750714285714286</v>
      </c>
      <c r="N18" s="72">
        <f>E18+K18+L18+G18+H18</f>
        <v>3.1570714285714288</v>
      </c>
      <c r="P18" s="15"/>
    </row>
    <row r="19" spans="2:16">
      <c r="B19" s="39">
        <v>16</v>
      </c>
      <c r="C19" s="32" t="s">
        <v>288</v>
      </c>
      <c r="D19" s="32" t="s">
        <v>287</v>
      </c>
      <c r="E19" s="26"/>
      <c r="F19" s="26"/>
      <c r="G19" s="32">
        <v>0.6179</v>
      </c>
      <c r="H19" s="32">
        <v>0.61250000000000004</v>
      </c>
      <c r="I19" s="32">
        <v>0.63400000000000001</v>
      </c>
      <c r="J19" s="32">
        <v>0.66</v>
      </c>
      <c r="K19" s="32">
        <v>0.61</v>
      </c>
      <c r="L19" s="32">
        <v>0.628</v>
      </c>
      <c r="M19" s="17">
        <f>E19+F19+G19+H19+I19+J19+K19+L19</f>
        <v>3.7624</v>
      </c>
      <c r="N19" s="72">
        <f>G19+I19+J19+L19+H19</f>
        <v>3.1524000000000001</v>
      </c>
    </row>
    <row r="20" spans="2:16">
      <c r="B20" s="39">
        <v>17</v>
      </c>
      <c r="C20" s="32" t="s">
        <v>228</v>
      </c>
      <c r="D20" s="32" t="s">
        <v>227</v>
      </c>
      <c r="E20" s="26"/>
      <c r="F20" s="15">
        <v>0.6160714285714286</v>
      </c>
      <c r="G20" s="32">
        <v>0.6411</v>
      </c>
      <c r="H20" s="32">
        <v>0.61070000000000002</v>
      </c>
      <c r="I20" s="32">
        <v>0.62</v>
      </c>
      <c r="J20" s="32"/>
      <c r="K20" s="32">
        <v>0.63200000000000001</v>
      </c>
      <c r="L20" s="32">
        <v>0.624</v>
      </c>
      <c r="M20" s="17">
        <f>E20+F20+G20+H20+I20+J20+K20+L20</f>
        <v>3.743871428571429</v>
      </c>
      <c r="N20" s="72">
        <f>G20+I20+K20+F20+L20</f>
        <v>3.1331714285714285</v>
      </c>
    </row>
    <row r="21" spans="2:16">
      <c r="B21" s="39">
        <v>18</v>
      </c>
      <c r="C21" s="32" t="s">
        <v>284</v>
      </c>
      <c r="D21" s="32" t="s">
        <v>283</v>
      </c>
      <c r="E21" s="26"/>
      <c r="F21" s="26"/>
      <c r="G21" s="32">
        <v>0.59640000000000004</v>
      </c>
      <c r="H21" s="32">
        <v>0.59289999999999998</v>
      </c>
      <c r="I21" s="32"/>
      <c r="J21" s="32">
        <v>0.65</v>
      </c>
      <c r="K21" s="32">
        <v>0.626</v>
      </c>
      <c r="L21" s="32">
        <v>0.63200000000000001</v>
      </c>
      <c r="M21" s="17">
        <f>E21+F21+G21+H21+I21+J21+K21+L21</f>
        <v>3.0973000000000002</v>
      </c>
      <c r="N21" s="72">
        <f>J21+K21+L21+H21+G21</f>
        <v>3.0972999999999997</v>
      </c>
    </row>
    <row r="22" spans="2:16" ht="15.75" thickBot="1">
      <c r="B22" s="79">
        <v>19</v>
      </c>
      <c r="C22" s="80" t="s">
        <v>373</v>
      </c>
      <c r="D22" s="80" t="s">
        <v>372</v>
      </c>
      <c r="E22" s="81"/>
      <c r="F22" s="81"/>
      <c r="G22" s="67"/>
      <c r="H22" s="81">
        <v>0.59819999999999995</v>
      </c>
      <c r="I22" s="81">
        <v>0.622</v>
      </c>
      <c r="J22" s="81">
        <v>0.65400000000000003</v>
      </c>
      <c r="K22" s="81">
        <v>0.59399999999999997</v>
      </c>
      <c r="L22" s="81">
        <v>0.61399999999999999</v>
      </c>
      <c r="M22" s="68">
        <f>E22+F22+G22+H22+I22+J22+K22+L22</f>
        <v>3.0821999999999998</v>
      </c>
      <c r="N22" s="82">
        <f>L22+K22+J22+I22+H22</f>
        <v>3.0821999999999998</v>
      </c>
    </row>
    <row r="23" spans="2:16">
      <c r="B23" s="74">
        <v>20</v>
      </c>
      <c r="C23" s="74" t="s">
        <v>134</v>
      </c>
      <c r="D23" s="74" t="s">
        <v>135</v>
      </c>
      <c r="E23" s="75">
        <v>0.625</v>
      </c>
      <c r="F23" s="76">
        <v>0.61070000000000002</v>
      </c>
      <c r="G23" s="77"/>
      <c r="H23" s="76">
        <v>0.63929999999999998</v>
      </c>
      <c r="I23" s="76"/>
      <c r="J23" s="76">
        <v>0.624</v>
      </c>
      <c r="K23" s="76"/>
      <c r="L23" s="76">
        <v>0.67</v>
      </c>
      <c r="M23" s="63">
        <f>E23+F23+G23+H23+I23+J23+K23+L23</f>
        <v>3.169</v>
      </c>
      <c r="N23" s="78"/>
    </row>
    <row r="24" spans="2:16">
      <c r="B24" s="39">
        <v>21</v>
      </c>
      <c r="C24" s="39" t="s">
        <v>130</v>
      </c>
      <c r="D24" s="39" t="s">
        <v>131</v>
      </c>
      <c r="E24" s="41">
        <v>0.6517857142857143</v>
      </c>
      <c r="F24" s="26"/>
      <c r="G24" s="32">
        <v>0.67859999999999998</v>
      </c>
      <c r="H24" s="32">
        <v>0.66790000000000005</v>
      </c>
      <c r="I24" s="32"/>
      <c r="J24" s="32">
        <v>0.68</v>
      </c>
      <c r="K24" s="32"/>
      <c r="L24" s="32"/>
      <c r="M24" s="17">
        <f>E24+F24+G24+H24+I24+J24+K24+L24</f>
        <v>2.6782857142857144</v>
      </c>
      <c r="N24" s="72"/>
    </row>
    <row r="25" spans="2:16">
      <c r="B25" s="39">
        <v>22</v>
      </c>
      <c r="C25" s="39" t="s">
        <v>138</v>
      </c>
      <c r="D25" s="39" t="s">
        <v>139</v>
      </c>
      <c r="E25" s="41">
        <v>0.62321428571428572</v>
      </c>
      <c r="F25" s="32">
        <v>0.67859999999999998</v>
      </c>
      <c r="G25" s="39">
        <v>0.66610000000000003</v>
      </c>
      <c r="H25" s="32">
        <v>0.62860000000000005</v>
      </c>
      <c r="I25" s="32"/>
      <c r="J25" s="32"/>
      <c r="K25" s="32"/>
      <c r="L25" s="32"/>
      <c r="M25" s="17">
        <f>E25+F25+G25+H25+I25+J25+K25+L25</f>
        <v>2.596514285714286</v>
      </c>
      <c r="N25" s="72"/>
    </row>
    <row r="26" spans="2:16">
      <c r="B26" s="39">
        <v>23</v>
      </c>
      <c r="C26" s="32" t="s">
        <v>232</v>
      </c>
      <c r="D26" s="32" t="s">
        <v>231</v>
      </c>
      <c r="E26" s="26"/>
      <c r="F26" s="15">
        <v>0.6339285714285714</v>
      </c>
      <c r="G26" s="32">
        <v>0.63039999999999996</v>
      </c>
      <c r="H26" s="32">
        <v>0.6018</v>
      </c>
      <c r="I26" s="32">
        <v>0.64600000000000002</v>
      </c>
      <c r="J26" s="32"/>
      <c r="K26" s="32"/>
      <c r="L26" s="32"/>
      <c r="M26" s="17">
        <f>E26+F26+G26+H26+I26+J26+K26+L26</f>
        <v>2.5121285714285713</v>
      </c>
      <c r="N26" s="72"/>
    </row>
    <row r="27" spans="2:16">
      <c r="B27" s="39">
        <v>24</v>
      </c>
      <c r="C27" s="32" t="s">
        <v>296</v>
      </c>
      <c r="D27" s="32" t="s">
        <v>295</v>
      </c>
      <c r="E27" s="26"/>
      <c r="F27" s="26"/>
      <c r="G27" s="32">
        <v>0.63849999999999996</v>
      </c>
      <c r="H27" s="32"/>
      <c r="I27" s="32">
        <v>0.52400000000000002</v>
      </c>
      <c r="J27" s="32"/>
      <c r="K27" s="32">
        <v>0.66620000000000001</v>
      </c>
      <c r="L27" s="32">
        <v>0.60799999999999998</v>
      </c>
      <c r="M27" s="17">
        <f>E27+F27+G27+H27+I27+J27+K27+L27</f>
        <v>2.4367000000000001</v>
      </c>
      <c r="N27" s="72"/>
    </row>
    <row r="28" spans="2:16">
      <c r="B28" s="39">
        <v>25</v>
      </c>
      <c r="C28" s="32" t="s">
        <v>290</v>
      </c>
      <c r="D28" s="32" t="s">
        <v>289</v>
      </c>
      <c r="E28" s="26"/>
      <c r="F28" s="26"/>
      <c r="G28" s="32">
        <v>0.64290000000000003</v>
      </c>
      <c r="H28" s="32">
        <v>0.60709999999999997</v>
      </c>
      <c r="I28" s="32">
        <v>0.65200000000000002</v>
      </c>
      <c r="J28" s="32"/>
      <c r="K28" s="32"/>
      <c r="L28" s="32"/>
      <c r="M28" s="17">
        <f>E28+F28+G28+H28+I28+J28+K28+L28</f>
        <v>1.9020000000000001</v>
      </c>
      <c r="N28" s="72"/>
    </row>
    <row r="29" spans="2:16">
      <c r="B29" s="39">
        <v>26</v>
      </c>
      <c r="C29" s="39" t="s">
        <v>144</v>
      </c>
      <c r="D29" s="39" t="s">
        <v>145</v>
      </c>
      <c r="E29" s="41">
        <v>0.60357142857142854</v>
      </c>
      <c r="F29" s="26"/>
      <c r="G29" s="26"/>
      <c r="H29" s="32"/>
      <c r="I29" s="32">
        <v>0.67800000000000005</v>
      </c>
      <c r="J29" s="32"/>
      <c r="K29" s="32">
        <v>0.61599999999999999</v>
      </c>
      <c r="L29" s="32"/>
      <c r="M29" s="17">
        <f>E29+F29+G29+H29+I29+J29+K29+L29</f>
        <v>1.8975714285714287</v>
      </c>
      <c r="N29" s="72"/>
    </row>
    <row r="30" spans="2:16">
      <c r="B30" s="39">
        <v>27</v>
      </c>
      <c r="C30" s="36" t="s">
        <v>360</v>
      </c>
      <c r="D30" s="36" t="s">
        <v>361</v>
      </c>
      <c r="E30" s="32"/>
      <c r="F30" s="32"/>
      <c r="G30" s="31"/>
      <c r="H30" s="32">
        <v>0.56069999999999998</v>
      </c>
      <c r="I30" s="32">
        <v>0.68</v>
      </c>
      <c r="J30" s="32">
        <v>0.60599999999999998</v>
      </c>
      <c r="K30" s="32"/>
      <c r="L30" s="32"/>
      <c r="M30" s="17">
        <f>E30+F30+G30+H30+I30+J30+K30+L30</f>
        <v>1.8466999999999998</v>
      </c>
      <c r="N30" s="72"/>
    </row>
    <row r="31" spans="2:16">
      <c r="B31" s="39">
        <v>28</v>
      </c>
      <c r="C31" s="39" t="s">
        <v>401</v>
      </c>
      <c r="D31" s="39" t="s">
        <v>405</v>
      </c>
      <c r="E31" s="9"/>
      <c r="F31" s="32"/>
      <c r="G31" s="32"/>
      <c r="H31" s="32"/>
      <c r="I31" s="32">
        <v>0.62</v>
      </c>
      <c r="J31" s="32"/>
      <c r="K31" s="32">
        <v>0.57399999999999995</v>
      </c>
      <c r="L31" s="32">
        <v>0.65200000000000002</v>
      </c>
      <c r="M31" s="17">
        <f>E31+F31+G31+H31+I31+J31+K31+L31</f>
        <v>1.8460000000000001</v>
      </c>
      <c r="N31" s="72"/>
    </row>
    <row r="32" spans="2:16">
      <c r="B32" s="39">
        <v>29</v>
      </c>
      <c r="C32" s="39" t="s">
        <v>148</v>
      </c>
      <c r="D32" s="39" t="s">
        <v>149</v>
      </c>
      <c r="E32" s="41">
        <v>0.54821428571428577</v>
      </c>
      <c r="F32" s="32">
        <v>0.64459999999999995</v>
      </c>
      <c r="G32" s="26"/>
      <c r="H32" s="32">
        <v>0.5857</v>
      </c>
      <c r="I32" s="32"/>
      <c r="J32" s="32"/>
      <c r="K32" s="32"/>
      <c r="L32" s="32"/>
      <c r="M32" s="17">
        <f>E32+F32+G32+H32+I32+J32+K32+L32</f>
        <v>1.7785142857142859</v>
      </c>
      <c r="N32" s="72"/>
    </row>
    <row r="33" spans="2:14">
      <c r="B33" s="39">
        <v>30</v>
      </c>
      <c r="C33" s="36" t="s">
        <v>382</v>
      </c>
      <c r="D33" s="36" t="s">
        <v>381</v>
      </c>
      <c r="E33" s="32"/>
      <c r="F33" s="32"/>
      <c r="G33" s="31"/>
      <c r="H33" s="32">
        <v>0.66610000000000003</v>
      </c>
      <c r="I33" s="32"/>
      <c r="J33" s="32"/>
      <c r="K33" s="32">
        <v>0.68200000000000005</v>
      </c>
      <c r="L33" s="32"/>
      <c r="M33" s="17">
        <f>E33+F33+G33+H33+I33+J33+K33+L33</f>
        <v>1.3481000000000001</v>
      </c>
      <c r="N33" s="72"/>
    </row>
    <row r="34" spans="2:14">
      <c r="B34" s="39">
        <v>31</v>
      </c>
      <c r="C34" s="32" t="s">
        <v>240</v>
      </c>
      <c r="D34" s="32" t="s">
        <v>239</v>
      </c>
      <c r="E34" s="26"/>
      <c r="F34" s="15">
        <v>0.65714285714285714</v>
      </c>
      <c r="G34" s="26"/>
      <c r="H34" s="32"/>
      <c r="I34" s="32"/>
      <c r="J34" s="32">
        <v>0.68200000000000005</v>
      </c>
      <c r="K34" s="32"/>
      <c r="L34" s="32"/>
      <c r="M34" s="17">
        <f>E34+F34+G34+H34+I34+J34+K34+L34</f>
        <v>1.3391428571428572</v>
      </c>
      <c r="N34" s="72"/>
    </row>
    <row r="35" spans="2:14">
      <c r="B35" s="39">
        <v>32</v>
      </c>
      <c r="C35" s="39" t="s">
        <v>142</v>
      </c>
      <c r="D35" s="39" t="s">
        <v>143</v>
      </c>
      <c r="E35" s="41">
        <v>0.61428571428571432</v>
      </c>
      <c r="F35" s="26"/>
      <c r="G35" s="32">
        <v>0.66790000000000005</v>
      </c>
      <c r="H35" s="32"/>
      <c r="I35" s="32"/>
      <c r="J35" s="32"/>
      <c r="K35" s="32"/>
      <c r="L35" s="32"/>
      <c r="M35" s="17">
        <f>E35+F35+G35+H35+I35+J35+K35+L35</f>
        <v>1.2821857142857143</v>
      </c>
      <c r="N35" s="72"/>
    </row>
    <row r="36" spans="2:14">
      <c r="B36" s="39">
        <v>33</v>
      </c>
      <c r="C36" s="32" t="s">
        <v>234</v>
      </c>
      <c r="D36" s="32" t="s">
        <v>233</v>
      </c>
      <c r="E36" s="26"/>
      <c r="F36" s="15">
        <v>0.64464285714285718</v>
      </c>
      <c r="G36" s="32">
        <v>0.63749999999999996</v>
      </c>
      <c r="H36" s="32"/>
      <c r="I36" s="32"/>
      <c r="J36" s="32"/>
      <c r="K36" s="32"/>
      <c r="L36" s="32"/>
      <c r="M36" s="17">
        <f>E36+F36+G36+H36+I36+J36+K36+L36</f>
        <v>1.282142857142857</v>
      </c>
      <c r="N36" s="72"/>
    </row>
    <row r="37" spans="2:14">
      <c r="B37" s="39">
        <v>34</v>
      </c>
      <c r="C37" s="32" t="s">
        <v>50</v>
      </c>
      <c r="D37" s="32" t="s">
        <v>51</v>
      </c>
      <c r="E37" s="26"/>
      <c r="F37" s="15">
        <v>0.64642857142857146</v>
      </c>
      <c r="G37" s="26"/>
      <c r="H37" s="32">
        <v>0.58040000000000003</v>
      </c>
      <c r="I37" s="32"/>
      <c r="J37" s="32"/>
      <c r="K37" s="32"/>
      <c r="L37" s="32"/>
      <c r="M37" s="17">
        <f>E37+F37+G37+H37+I37+J37+K37+L37</f>
        <v>1.2268285714285714</v>
      </c>
      <c r="N37" s="72"/>
    </row>
    <row r="38" spans="2:14">
      <c r="B38" s="39">
        <v>35</v>
      </c>
      <c r="C38" s="39" t="s">
        <v>136</v>
      </c>
      <c r="D38" s="39" t="s">
        <v>137</v>
      </c>
      <c r="E38" s="41">
        <v>0.625</v>
      </c>
      <c r="F38" s="26"/>
      <c r="G38" s="40"/>
      <c r="H38" s="32"/>
      <c r="I38" s="32">
        <v>0.59199999999999997</v>
      </c>
      <c r="J38" s="32"/>
      <c r="K38" s="32"/>
      <c r="L38" s="32"/>
      <c r="M38" s="17">
        <f>E38+F38+G38+H38+I38+J38+K38+L38</f>
        <v>1.2170000000000001</v>
      </c>
      <c r="N38" s="72"/>
    </row>
    <row r="39" spans="2:14">
      <c r="B39" s="39">
        <v>36</v>
      </c>
      <c r="C39" s="39" t="s">
        <v>146</v>
      </c>
      <c r="D39" s="39" t="s">
        <v>147</v>
      </c>
      <c r="E39" s="41">
        <v>0.59642857142857142</v>
      </c>
      <c r="F39" s="32">
        <v>0.57140000000000002</v>
      </c>
      <c r="G39" s="26"/>
      <c r="H39" s="32"/>
      <c r="I39" s="32"/>
      <c r="J39" s="32"/>
      <c r="K39" s="32"/>
      <c r="L39" s="32"/>
      <c r="M39" s="17">
        <f>E39+F39+G39+H39+I39+J39+K39+L39</f>
        <v>1.1678285714285714</v>
      </c>
      <c r="N39" s="72"/>
    </row>
    <row r="40" spans="2:14">
      <c r="B40" s="39">
        <v>37</v>
      </c>
      <c r="C40" s="39" t="s">
        <v>150</v>
      </c>
      <c r="D40" s="39" t="s">
        <v>151</v>
      </c>
      <c r="E40" s="41">
        <v>0.50535714285714284</v>
      </c>
      <c r="F40" s="26"/>
      <c r="G40" s="26"/>
      <c r="H40" s="32">
        <v>0.58040000000000003</v>
      </c>
      <c r="I40" s="32"/>
      <c r="J40" s="32"/>
      <c r="K40" s="32"/>
      <c r="L40" s="32"/>
      <c r="M40" s="17">
        <f>E40+F40+G40+H40+I40+J40+K40+L40</f>
        <v>1.0857571428571429</v>
      </c>
      <c r="N40" s="72"/>
    </row>
    <row r="41" spans="2:14">
      <c r="B41" s="39">
        <v>39</v>
      </c>
      <c r="C41" s="32" t="s">
        <v>238</v>
      </c>
      <c r="D41" s="32" t="s">
        <v>237</v>
      </c>
      <c r="E41" s="26"/>
      <c r="F41" s="15">
        <v>0.65535714285714286</v>
      </c>
      <c r="G41" s="26"/>
      <c r="H41" s="32"/>
      <c r="I41" s="32"/>
      <c r="J41" s="32"/>
      <c r="K41" s="32"/>
      <c r="L41" s="32"/>
      <c r="M41" s="17">
        <f>E41+F41+G41+H41+I41+J41+K41+L41</f>
        <v>0.65535714285714286</v>
      </c>
      <c r="N41" s="72"/>
    </row>
    <row r="42" spans="2:14">
      <c r="B42" s="39">
        <v>40</v>
      </c>
      <c r="C42" s="32" t="s">
        <v>236</v>
      </c>
      <c r="D42" s="32" t="s">
        <v>235</v>
      </c>
      <c r="E42" s="26"/>
      <c r="F42" s="15">
        <v>0.64821428571428574</v>
      </c>
      <c r="G42" s="26"/>
      <c r="H42" s="32"/>
      <c r="I42" s="32"/>
      <c r="J42" s="32"/>
      <c r="K42" s="32"/>
      <c r="L42" s="32"/>
      <c r="M42" s="17">
        <f>E42+F42+G42+H42+I42+J42+K42+L42</f>
        <v>0.64821428571428574</v>
      </c>
      <c r="N42" s="72"/>
    </row>
    <row r="43" spans="2:14">
      <c r="B43" s="39">
        <v>41</v>
      </c>
      <c r="C43" s="32" t="s">
        <v>294</v>
      </c>
      <c r="D43" s="32" t="s">
        <v>293</v>
      </c>
      <c r="E43" s="26"/>
      <c r="F43" s="26"/>
      <c r="G43" s="32">
        <v>0.6482</v>
      </c>
      <c r="H43" s="32"/>
      <c r="I43" s="32"/>
      <c r="J43" s="32"/>
      <c r="K43" s="32"/>
      <c r="L43" s="32"/>
      <c r="M43" s="17">
        <f>E43+F43+G43+H43+I43+J43+K43+L43</f>
        <v>0.6482</v>
      </c>
      <c r="N43" s="72"/>
    </row>
    <row r="44" spans="2:14">
      <c r="B44" s="39">
        <v>42</v>
      </c>
      <c r="C44" s="32" t="s">
        <v>292</v>
      </c>
      <c r="D44" s="32" t="s">
        <v>291</v>
      </c>
      <c r="E44" s="26"/>
      <c r="F44" s="26"/>
      <c r="G44" s="32">
        <v>0.64639999999999997</v>
      </c>
      <c r="H44" s="32"/>
      <c r="I44" s="32"/>
      <c r="J44" s="32"/>
      <c r="K44" s="32"/>
      <c r="L44" s="32"/>
      <c r="M44" s="17">
        <f>E44+F44+G44+H44+I44+J44+K44+L44</f>
        <v>0.64639999999999997</v>
      </c>
      <c r="N44" s="72"/>
    </row>
    <row r="45" spans="2:14">
      <c r="B45" s="39">
        <v>43</v>
      </c>
      <c r="C45" s="32" t="s">
        <v>148</v>
      </c>
      <c r="D45" s="32" t="s">
        <v>149</v>
      </c>
      <c r="E45" s="26"/>
      <c r="F45" s="15">
        <v>0.64464285714285718</v>
      </c>
      <c r="G45" s="26"/>
      <c r="H45" s="32"/>
      <c r="I45" s="32"/>
      <c r="J45" s="32"/>
      <c r="K45" s="32"/>
      <c r="L45" s="32"/>
      <c r="M45" s="17">
        <f>E45+F45+G45+H45+I45+J45+K45+L45</f>
        <v>0.64464285714285718</v>
      </c>
      <c r="N45" s="72"/>
    </row>
    <row r="46" spans="2:14">
      <c r="B46" s="39">
        <v>44</v>
      </c>
      <c r="C46" s="36" t="s">
        <v>380</v>
      </c>
      <c r="D46" s="36" t="s">
        <v>379</v>
      </c>
      <c r="E46" s="32"/>
      <c r="F46" s="32"/>
      <c r="G46" s="31"/>
      <c r="H46" s="32">
        <v>0.64039999999999997</v>
      </c>
      <c r="I46" s="32"/>
      <c r="J46" s="32"/>
      <c r="K46" s="32"/>
      <c r="L46" s="32"/>
      <c r="M46" s="17">
        <f>E46+F46+G46+H46+I46+J46+K46+L46</f>
        <v>0.64039999999999997</v>
      </c>
      <c r="N46" s="72"/>
    </row>
    <row r="47" spans="2:14">
      <c r="B47" s="39">
        <v>45</v>
      </c>
      <c r="C47" s="32" t="s">
        <v>297</v>
      </c>
      <c r="D47" s="32" t="s">
        <v>17</v>
      </c>
      <c r="E47" s="26"/>
      <c r="F47" s="26"/>
      <c r="G47" s="32">
        <v>0.63929999999999998</v>
      </c>
      <c r="H47" s="32"/>
      <c r="I47" s="32"/>
      <c r="J47" s="32"/>
      <c r="K47" s="32"/>
      <c r="L47" s="32"/>
      <c r="M47" s="17">
        <f>E47+F47+G47+H47+I47+J47+K47+L47</f>
        <v>0.63929999999999998</v>
      </c>
      <c r="N47" s="72"/>
    </row>
    <row r="48" spans="2:14">
      <c r="B48" s="39">
        <v>46</v>
      </c>
      <c r="C48" s="36" t="s">
        <v>377</v>
      </c>
      <c r="D48" s="36" t="s">
        <v>378</v>
      </c>
      <c r="E48" s="32"/>
      <c r="F48" s="32"/>
      <c r="G48" s="31"/>
      <c r="H48" s="32">
        <v>0.63039999999999996</v>
      </c>
      <c r="I48" s="32"/>
      <c r="J48" s="32"/>
      <c r="K48" s="32"/>
      <c r="L48" s="32"/>
      <c r="M48" s="17">
        <f>E48+F48+G48+H48+I48+J48+K48+L48</f>
        <v>0.63039999999999996</v>
      </c>
      <c r="N48" s="72"/>
    </row>
    <row r="49" spans="2:14">
      <c r="B49" s="39">
        <v>47</v>
      </c>
      <c r="C49" s="32" t="s">
        <v>299</v>
      </c>
      <c r="D49" s="32" t="s">
        <v>298</v>
      </c>
      <c r="E49" s="26"/>
      <c r="F49" s="26"/>
      <c r="G49" s="32">
        <v>0.62319999999999998</v>
      </c>
      <c r="H49" s="32"/>
      <c r="I49" s="32"/>
      <c r="J49" s="32"/>
      <c r="K49" s="32"/>
      <c r="L49" s="32"/>
      <c r="M49" s="17">
        <f>E49+F49+G49+H49+I49+J49+K49+L49</f>
        <v>0.62319999999999998</v>
      </c>
      <c r="N49" s="72"/>
    </row>
    <row r="50" spans="2:14">
      <c r="B50" s="39">
        <v>48</v>
      </c>
      <c r="C50" s="36" t="s">
        <v>290</v>
      </c>
      <c r="D50" s="36" t="s">
        <v>374</v>
      </c>
      <c r="E50" s="32"/>
      <c r="F50" s="32"/>
      <c r="G50" s="31"/>
      <c r="H50" s="32">
        <v>0.62139999999999995</v>
      </c>
      <c r="I50" s="32"/>
      <c r="J50" s="32"/>
      <c r="K50" s="32"/>
      <c r="L50" s="32"/>
      <c r="M50" s="17">
        <f>E50+F50+G50+H50+I50+J50+K50+L50</f>
        <v>0.62139999999999995</v>
      </c>
      <c r="N50" s="72"/>
    </row>
    <row r="51" spans="2:14">
      <c r="B51" s="39">
        <v>49</v>
      </c>
      <c r="C51" s="36" t="s">
        <v>375</v>
      </c>
      <c r="D51" s="36" t="s">
        <v>376</v>
      </c>
      <c r="E51" s="32"/>
      <c r="F51" s="32"/>
      <c r="G51" s="31"/>
      <c r="H51" s="32">
        <v>0.61960000000000004</v>
      </c>
      <c r="I51" s="32"/>
      <c r="J51" s="32"/>
      <c r="K51" s="32"/>
      <c r="L51" s="32"/>
      <c r="M51" s="17">
        <f>E51+F51+G51+H51+I51+J51+K51+L51</f>
        <v>0.61960000000000004</v>
      </c>
      <c r="N51" s="72"/>
    </row>
    <row r="52" spans="2:14">
      <c r="B52" s="39">
        <v>50</v>
      </c>
      <c r="C52" s="32" t="s">
        <v>286</v>
      </c>
      <c r="D52" s="32" t="s">
        <v>285</v>
      </c>
      <c r="E52" s="26"/>
      <c r="F52" s="26"/>
      <c r="G52" s="32">
        <v>0.61429999999999996</v>
      </c>
      <c r="H52" s="32"/>
      <c r="I52" s="32"/>
      <c r="J52" s="32"/>
      <c r="K52" s="32"/>
      <c r="L52" s="32"/>
      <c r="M52" s="17">
        <f>E52+F52+G52+H52+I52+J52+K52+L52</f>
        <v>0.61429999999999996</v>
      </c>
      <c r="N52" s="72"/>
    </row>
    <row r="53" spans="2:14">
      <c r="B53" s="39">
        <v>51</v>
      </c>
      <c r="C53" s="32" t="s">
        <v>96</v>
      </c>
      <c r="D53" s="32" t="s">
        <v>97</v>
      </c>
      <c r="E53" s="26"/>
      <c r="F53" s="15">
        <v>0.61428571428571432</v>
      </c>
      <c r="G53" s="26"/>
      <c r="H53" s="32"/>
      <c r="I53" s="32"/>
      <c r="J53" s="32"/>
      <c r="K53" s="32"/>
      <c r="L53" s="32"/>
      <c r="M53" s="17">
        <f>E53+F53+G53+H53+I53+J53+K53+L53</f>
        <v>0.61428571428571432</v>
      </c>
      <c r="N53" s="72"/>
    </row>
    <row r="54" spans="2:14">
      <c r="B54" s="39">
        <v>52</v>
      </c>
      <c r="C54" s="32" t="s">
        <v>193</v>
      </c>
      <c r="D54" s="32" t="s">
        <v>192</v>
      </c>
      <c r="E54" s="26"/>
      <c r="F54" s="15">
        <v>0.58214285714285718</v>
      </c>
      <c r="G54" s="26"/>
      <c r="H54" s="32"/>
      <c r="I54" s="32"/>
      <c r="J54" s="32"/>
      <c r="K54" s="32"/>
      <c r="L54" s="32"/>
      <c r="M54" s="17">
        <f>E54+F54+G54+H54+I54+J54+K54+L54</f>
        <v>0.58214285714285718</v>
      </c>
      <c r="N54" s="72"/>
    </row>
    <row r="55" spans="2:14">
      <c r="B55" s="39">
        <v>53</v>
      </c>
      <c r="C55" s="36" t="s">
        <v>358</v>
      </c>
      <c r="D55" s="36" t="s">
        <v>359</v>
      </c>
      <c r="E55" s="32"/>
      <c r="F55" s="32"/>
      <c r="G55" s="31"/>
      <c r="H55" s="35">
        <v>0.57140000000000002</v>
      </c>
      <c r="I55" s="32"/>
      <c r="J55" s="32"/>
      <c r="K55" s="32"/>
      <c r="L55" s="32"/>
      <c r="M55" s="17">
        <f>E55+F55+G55+H55+I55+J55+K55+L55</f>
        <v>0.57140000000000002</v>
      </c>
      <c r="N55" s="72"/>
    </row>
    <row r="56" spans="2:14">
      <c r="B56" s="39">
        <v>54</v>
      </c>
      <c r="C56" s="39" t="s">
        <v>72</v>
      </c>
      <c r="D56" s="39" t="s">
        <v>73</v>
      </c>
      <c r="E56" s="41">
        <v>0.56071428571428572</v>
      </c>
      <c r="F56" s="26"/>
      <c r="G56" s="26"/>
      <c r="H56" s="32"/>
      <c r="I56" s="32"/>
      <c r="J56" s="32"/>
      <c r="K56" s="32"/>
      <c r="L56" s="32"/>
      <c r="M56" s="17">
        <f>E56+F56+G56+H56+I56+J56+K56+L56</f>
        <v>0.56071428571428572</v>
      </c>
      <c r="N56" s="72"/>
    </row>
    <row r="57" spans="2:14">
      <c r="B57" s="39">
        <v>55</v>
      </c>
      <c r="C57" s="39" t="s">
        <v>406</v>
      </c>
      <c r="D57" s="39" t="s">
        <v>407</v>
      </c>
      <c r="E57" s="9"/>
      <c r="F57" s="32"/>
      <c r="G57" s="32"/>
      <c r="H57" s="32"/>
      <c r="I57" s="32">
        <v>0.55000000000000004</v>
      </c>
      <c r="J57" s="32"/>
      <c r="K57" s="32"/>
      <c r="L57" s="32"/>
      <c r="M57" s="17">
        <f>E57+F57+G57+H57+I57+J57+K57+L57</f>
        <v>0.55000000000000004</v>
      </c>
      <c r="N57" s="72"/>
    </row>
    <row r="58" spans="2:14">
      <c r="B58" s="39">
        <v>56</v>
      </c>
      <c r="C58" s="36" t="s">
        <v>362</v>
      </c>
      <c r="D58" s="36" t="s">
        <v>363</v>
      </c>
      <c r="E58" s="32"/>
      <c r="F58" s="32"/>
      <c r="G58" s="31"/>
      <c r="H58" s="32">
        <v>0.53749999999999998</v>
      </c>
      <c r="I58" s="32"/>
      <c r="J58" s="32"/>
      <c r="K58" s="32"/>
      <c r="L58" s="32"/>
      <c r="M58" s="17">
        <f>E58+F58+G58+H58+I58+J58+K58+L58</f>
        <v>0.53749999999999998</v>
      </c>
      <c r="N58" s="72"/>
    </row>
    <row r="59" spans="2:14">
      <c r="B59" s="39">
        <v>57</v>
      </c>
      <c r="C59" s="39" t="s">
        <v>408</v>
      </c>
      <c r="D59" s="39" t="s">
        <v>374</v>
      </c>
      <c r="E59" s="9"/>
      <c r="F59" s="32"/>
      <c r="G59" s="32"/>
      <c r="H59" s="32"/>
      <c r="I59" s="32">
        <v>0.52600000000000002</v>
      </c>
      <c r="J59" s="32"/>
      <c r="K59" s="32"/>
      <c r="L59" s="32"/>
      <c r="M59" s="17">
        <f>E59+F59+G59+H59+I59+J59+K59+L59</f>
        <v>0.52600000000000002</v>
      </c>
      <c r="N59" s="72"/>
    </row>
    <row r="60" spans="2:14">
      <c r="B60" s="39">
        <v>58</v>
      </c>
      <c r="C60" s="36" t="s">
        <v>364</v>
      </c>
      <c r="D60" s="36" t="s">
        <v>365</v>
      </c>
      <c r="E60" s="32"/>
      <c r="F60" s="32"/>
      <c r="G60" s="31"/>
      <c r="H60" s="32">
        <v>0.52139999999999997</v>
      </c>
      <c r="I60" s="32"/>
      <c r="J60" s="32"/>
      <c r="K60" s="32"/>
      <c r="L60" s="32"/>
      <c r="M60" s="17">
        <f>E60+F60+G60+H60+I60+J60+K60+L60</f>
        <v>0.52139999999999997</v>
      </c>
      <c r="N60" s="72"/>
    </row>
    <row r="61" spans="2:14">
      <c r="B61" s="39">
        <v>59</v>
      </c>
      <c r="C61" s="36" t="s">
        <v>366</v>
      </c>
      <c r="D61" s="36" t="s">
        <v>367</v>
      </c>
      <c r="E61" s="32"/>
      <c r="F61" s="32"/>
      <c r="G61" s="31"/>
      <c r="H61" s="32">
        <v>0.51790000000000003</v>
      </c>
      <c r="I61" s="32"/>
      <c r="J61" s="32"/>
      <c r="K61" s="32"/>
      <c r="L61" s="32"/>
      <c r="M61" s="17">
        <f>E61+F61+G61+H61+I61+J61+K61+L61</f>
        <v>0.51790000000000003</v>
      </c>
      <c r="N61" s="72"/>
    </row>
    <row r="62" spans="2:14">
      <c r="B62" s="39">
        <v>60</v>
      </c>
      <c r="C62" s="36" t="s">
        <v>368</v>
      </c>
      <c r="D62" s="36" t="s">
        <v>369</v>
      </c>
      <c r="E62" s="32"/>
      <c r="F62" s="32"/>
      <c r="G62" s="31"/>
      <c r="H62" s="32">
        <v>0.51249999999999996</v>
      </c>
      <c r="I62" s="32"/>
      <c r="J62" s="32"/>
      <c r="K62" s="32"/>
      <c r="L62" s="32"/>
      <c r="M62" s="17">
        <f>E62+F62+G62+H62+I62+J62+K62+L62</f>
        <v>0.51249999999999996</v>
      </c>
      <c r="N62" s="72"/>
    </row>
    <row r="63" spans="2:14">
      <c r="B63" s="39">
        <v>61</v>
      </c>
      <c r="C63" s="36" t="s">
        <v>370</v>
      </c>
      <c r="D63" s="36" t="s">
        <v>371</v>
      </c>
      <c r="E63" s="32"/>
      <c r="F63" s="32"/>
      <c r="G63" s="31"/>
      <c r="H63" s="32">
        <v>0.50360000000000005</v>
      </c>
      <c r="I63" s="32"/>
      <c r="J63" s="32"/>
      <c r="K63" s="32"/>
      <c r="L63" s="32"/>
      <c r="M63" s="17">
        <f>E63+F63+G63+H63+I63+J63+K63+L63</f>
        <v>0.50360000000000005</v>
      </c>
      <c r="N63" s="72"/>
    </row>
  </sheetData>
  <sortState xmlns:xlrd2="http://schemas.microsoft.com/office/spreadsheetml/2017/richdata2" ref="B24:N63">
    <sortCondition descending="1" ref="M24:M6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257E0-4DE5-4659-85FF-E36D3A637949}">
  <dimension ref="A1:N24"/>
  <sheetViews>
    <sheetView tabSelected="1" workbookViewId="0">
      <selection activeCell="E31" sqref="E31"/>
    </sheetView>
  </sheetViews>
  <sheetFormatPr defaultRowHeight="15"/>
  <cols>
    <col min="3" max="3" width="31.5703125" customWidth="1"/>
    <col min="4" max="4" width="35.28515625" customWidth="1"/>
    <col min="13" max="14" width="9.42578125" bestFit="1" customWidth="1"/>
  </cols>
  <sheetData>
    <row r="1" spans="1:14">
      <c r="A1" t="s">
        <v>152</v>
      </c>
    </row>
    <row r="2" spans="1:14" ht="15.75" thickBot="1"/>
    <row r="3" spans="1:14">
      <c r="B3" s="3" t="s">
        <v>1</v>
      </c>
      <c r="C3" s="4" t="s">
        <v>2</v>
      </c>
      <c r="D3" s="4" t="s">
        <v>3</v>
      </c>
      <c r="E3" s="2">
        <v>44851</v>
      </c>
      <c r="F3" s="2">
        <v>44866</v>
      </c>
      <c r="G3" s="2">
        <v>44886</v>
      </c>
      <c r="H3" s="2">
        <v>44914</v>
      </c>
      <c r="I3" s="2">
        <v>44570</v>
      </c>
      <c r="J3" s="2">
        <v>44591</v>
      </c>
      <c r="K3" s="2">
        <v>44619</v>
      </c>
      <c r="L3" s="2">
        <v>44640</v>
      </c>
      <c r="M3" s="28" t="s">
        <v>166</v>
      </c>
      <c r="N3" s="71" t="s">
        <v>429</v>
      </c>
    </row>
    <row r="4" spans="1:14">
      <c r="B4" s="32">
        <v>1</v>
      </c>
      <c r="C4" s="32" t="s">
        <v>281</v>
      </c>
      <c r="D4" s="32" t="s">
        <v>280</v>
      </c>
      <c r="E4" s="26"/>
      <c r="F4" s="26"/>
      <c r="G4" s="32">
        <v>0.63090000000000002</v>
      </c>
      <c r="H4" s="32">
        <v>0.65290000000000004</v>
      </c>
      <c r="I4" s="32">
        <v>0.68640000000000001</v>
      </c>
      <c r="J4" s="32">
        <v>0.68640000000000001</v>
      </c>
      <c r="K4" s="32">
        <v>0.70299999999999996</v>
      </c>
      <c r="L4" s="32">
        <v>0.67579999999999996</v>
      </c>
      <c r="M4" s="17">
        <f>E4+F4+G4+H4+I4+J4+K4+L4</f>
        <v>4.0354000000000001</v>
      </c>
      <c r="N4" s="43">
        <f>I4+J4+K4+L4+H4</f>
        <v>3.4044999999999996</v>
      </c>
    </row>
    <row r="5" spans="1:14">
      <c r="B5" s="32">
        <v>2</v>
      </c>
      <c r="C5" s="39" t="s">
        <v>164</v>
      </c>
      <c r="D5" s="39" t="s">
        <v>165</v>
      </c>
      <c r="E5" s="15">
        <v>0.60588235294117643</v>
      </c>
      <c r="F5" s="32"/>
      <c r="G5" s="26"/>
      <c r="H5" s="32">
        <v>0.64410000000000001</v>
      </c>
      <c r="I5" s="32"/>
      <c r="J5" s="32">
        <v>0.70909999999999995</v>
      </c>
      <c r="K5" s="32">
        <v>0.66969999999999996</v>
      </c>
      <c r="L5" s="32">
        <v>0.67730000000000001</v>
      </c>
      <c r="M5" s="17">
        <f>E5+F5+G5+H5+I5+J5+K5+L5</f>
        <v>3.3060823529411758</v>
      </c>
      <c r="N5" s="44">
        <f>J5+K5+L5+H5+E5</f>
        <v>3.3060823529411763</v>
      </c>
    </row>
    <row r="6" spans="1:14">
      <c r="B6" s="32">
        <v>3</v>
      </c>
      <c r="C6" s="32" t="s">
        <v>383</v>
      </c>
      <c r="D6" s="32" t="s">
        <v>397</v>
      </c>
      <c r="E6" s="32"/>
      <c r="F6" s="32"/>
      <c r="G6" s="32"/>
      <c r="H6" s="32">
        <v>0.63380000000000003</v>
      </c>
      <c r="I6" s="32">
        <v>0.78029999999999999</v>
      </c>
      <c r="J6" s="32">
        <v>0.65910000000000002</v>
      </c>
      <c r="K6" s="32">
        <v>0.64849999999999997</v>
      </c>
      <c r="L6" s="32">
        <v>0.57879999999999998</v>
      </c>
      <c r="M6" s="17">
        <f>E6+F6+G6+H6+I6+J6+K6+L6</f>
        <v>3.3004999999999995</v>
      </c>
      <c r="N6" s="43">
        <f>I6+J6+H6+K6+L6</f>
        <v>3.3004999999999995</v>
      </c>
    </row>
    <row r="7" spans="1:14">
      <c r="B7" s="32">
        <v>4</v>
      </c>
      <c r="C7" s="32" t="s">
        <v>282</v>
      </c>
      <c r="D7" s="32"/>
      <c r="E7" s="26"/>
      <c r="F7" s="26"/>
      <c r="G7" s="32">
        <v>0.62350000000000005</v>
      </c>
      <c r="H7" s="32">
        <v>0.64559999999999995</v>
      </c>
      <c r="I7" s="32">
        <v>0.64549999999999996</v>
      </c>
      <c r="J7" s="32">
        <v>0.62270000000000003</v>
      </c>
      <c r="K7" s="32">
        <v>0.68789999999999996</v>
      </c>
      <c r="L7" s="32">
        <v>0.67120000000000002</v>
      </c>
      <c r="M7" s="17">
        <f>E7+F7+G7+H7+I7+J7+K7+L7</f>
        <v>3.8963999999999999</v>
      </c>
      <c r="N7" s="43">
        <f>K7+L7+H7+I7+G7</f>
        <v>3.2736999999999998</v>
      </c>
    </row>
    <row r="8" spans="1:14" ht="15.75" thickBot="1">
      <c r="B8" s="81">
        <v>5</v>
      </c>
      <c r="C8" s="79" t="s">
        <v>162</v>
      </c>
      <c r="D8" s="79" t="s">
        <v>163</v>
      </c>
      <c r="E8" s="84">
        <v>0.64852941176470591</v>
      </c>
      <c r="F8" s="81">
        <v>0.65739999999999998</v>
      </c>
      <c r="G8" s="79">
        <v>0.65149999999999997</v>
      </c>
      <c r="H8" s="81"/>
      <c r="I8" s="81"/>
      <c r="J8" s="81">
        <v>0.66820000000000002</v>
      </c>
      <c r="K8" s="81">
        <v>0.67730000000000001</v>
      </c>
      <c r="L8" s="81">
        <v>0.65149999999999997</v>
      </c>
      <c r="M8" s="68">
        <f>E8+F8+G8+H8+I8+J8+K8+L8</f>
        <v>3.9544294117647056</v>
      </c>
      <c r="N8" s="56">
        <f>K8+L8+J8+F8</f>
        <v>2.6543999999999999</v>
      </c>
    </row>
    <row r="9" spans="1:14">
      <c r="B9" s="76">
        <v>6</v>
      </c>
      <c r="C9" s="76" t="s">
        <v>256</v>
      </c>
      <c r="D9" s="76" t="s">
        <v>255</v>
      </c>
      <c r="E9" s="77"/>
      <c r="F9" s="83">
        <v>0.61617647058823533</v>
      </c>
      <c r="G9" s="77"/>
      <c r="H9" s="76"/>
      <c r="I9" s="76"/>
      <c r="J9" s="76">
        <v>0.66820000000000002</v>
      </c>
      <c r="K9" s="76">
        <v>0.68179999999999996</v>
      </c>
      <c r="L9" s="76">
        <v>0.67420000000000002</v>
      </c>
      <c r="M9" s="63">
        <f>E9+F9+G9+H9+I9+J9+K9+L9</f>
        <v>2.6403764705882353</v>
      </c>
      <c r="N9" s="49"/>
    </row>
    <row r="10" spans="1:14">
      <c r="B10" s="32">
        <v>7</v>
      </c>
      <c r="C10" s="39" t="s">
        <v>158</v>
      </c>
      <c r="D10" s="39" t="s">
        <v>159</v>
      </c>
      <c r="E10" s="15">
        <v>0.65294117647058825</v>
      </c>
      <c r="F10" s="32">
        <v>0.62209999999999999</v>
      </c>
      <c r="G10" s="39">
        <v>0.58379999999999999</v>
      </c>
      <c r="H10" s="32"/>
      <c r="I10" s="32">
        <v>0.64090000000000003</v>
      </c>
      <c r="J10" s="32"/>
      <c r="K10" s="32"/>
      <c r="L10" s="32"/>
      <c r="M10" s="17">
        <f>E10+F10+G10+H10+I10+J10+K10+L10</f>
        <v>2.4997411764705886</v>
      </c>
      <c r="N10" s="43"/>
    </row>
    <row r="11" spans="1:14">
      <c r="B11" s="32">
        <v>8</v>
      </c>
      <c r="C11" s="39" t="s">
        <v>401</v>
      </c>
      <c r="D11" s="39" t="s">
        <v>400</v>
      </c>
      <c r="E11" s="32"/>
      <c r="F11" s="32"/>
      <c r="G11" s="32"/>
      <c r="H11" s="32"/>
      <c r="I11" s="9">
        <v>0.58179999999999998</v>
      </c>
      <c r="J11" s="32">
        <v>0.61770000000000003</v>
      </c>
      <c r="K11" s="32">
        <v>0.61060000000000003</v>
      </c>
      <c r="L11" s="32">
        <v>0.65149999999999997</v>
      </c>
      <c r="M11" s="17">
        <f>E11+F11+G11+H11+I11+J11+K11+L11</f>
        <v>2.4615999999999998</v>
      </c>
      <c r="N11" s="43"/>
    </row>
    <row r="12" spans="1:14">
      <c r="B12" s="32">
        <v>9</v>
      </c>
      <c r="C12" s="39" t="s">
        <v>389</v>
      </c>
      <c r="D12" s="39" t="s">
        <v>402</v>
      </c>
      <c r="E12" s="32"/>
      <c r="F12" s="32"/>
      <c r="G12" s="32"/>
      <c r="H12" s="32"/>
      <c r="I12" s="9">
        <f>'[1]N2 Punten'!E5</f>
        <v>0.65151515151515149</v>
      </c>
      <c r="J12" s="32">
        <v>0.67730000000000001</v>
      </c>
      <c r="K12" s="32"/>
      <c r="L12" s="32">
        <v>0.66669999999999996</v>
      </c>
      <c r="M12" s="17">
        <f>E12+F12+G12+H12+I12+J12+K12+L12</f>
        <v>1.9955151515151517</v>
      </c>
      <c r="N12" s="43"/>
    </row>
    <row r="13" spans="1:14">
      <c r="B13" s="32">
        <v>10</v>
      </c>
      <c r="C13" s="39" t="s">
        <v>156</v>
      </c>
      <c r="D13" s="39" t="s">
        <v>157</v>
      </c>
      <c r="E13" s="15">
        <v>0.66470588235294115</v>
      </c>
      <c r="F13" s="32">
        <v>0.66180000000000005</v>
      </c>
      <c r="G13" s="39">
        <v>0.64259999999999995</v>
      </c>
      <c r="H13" s="32"/>
      <c r="I13" s="32"/>
      <c r="J13" s="32"/>
      <c r="K13" s="32"/>
      <c r="L13" s="32"/>
      <c r="M13" s="17">
        <f>E13+F13+G13+H13+I13+J13+K13+L13</f>
        <v>1.9691058823529413</v>
      </c>
      <c r="N13" s="43"/>
    </row>
    <row r="14" spans="1:14">
      <c r="B14" s="32">
        <v>11</v>
      </c>
      <c r="C14" s="39" t="s">
        <v>153</v>
      </c>
      <c r="D14" s="39" t="s">
        <v>154</v>
      </c>
      <c r="E14" s="15">
        <v>0.67941176470588238</v>
      </c>
      <c r="F14" s="26"/>
      <c r="G14" s="32">
        <v>0.62350000000000005</v>
      </c>
      <c r="H14" s="32">
        <v>0.62060000000000004</v>
      </c>
      <c r="I14" s="32"/>
      <c r="J14" s="32"/>
      <c r="K14" s="32"/>
      <c r="L14" s="32"/>
      <c r="M14" s="17">
        <f>E14+F14+G14+H14+I14+J14+K14+L14</f>
        <v>1.9235117647058826</v>
      </c>
      <c r="N14" s="43"/>
    </row>
    <row r="15" spans="1:14">
      <c r="B15" s="32">
        <v>12</v>
      </c>
      <c r="C15" s="32" t="s">
        <v>248</v>
      </c>
      <c r="D15" s="32" t="s">
        <v>247</v>
      </c>
      <c r="E15" s="26"/>
      <c r="F15" s="15">
        <v>0.63823529411764701</v>
      </c>
      <c r="G15" s="26"/>
      <c r="H15" s="32"/>
      <c r="I15" s="32"/>
      <c r="J15" s="32"/>
      <c r="K15" s="32"/>
      <c r="L15" s="32">
        <v>0.70609999999999995</v>
      </c>
      <c r="M15" s="17">
        <f>E15+F15+G15+H15+I15+J15+K15+L15</f>
        <v>1.344335294117647</v>
      </c>
      <c r="N15" s="43"/>
    </row>
    <row r="16" spans="1:14">
      <c r="B16" s="32">
        <v>13</v>
      </c>
      <c r="C16" s="39" t="s">
        <v>404</v>
      </c>
      <c r="D16" s="39" t="s">
        <v>403</v>
      </c>
      <c r="E16" s="32"/>
      <c r="F16" s="32"/>
      <c r="G16" s="32"/>
      <c r="H16" s="32"/>
      <c r="I16" s="9">
        <f>'[1]N2 Punten'!E7</f>
        <v>0.66060606060606064</v>
      </c>
      <c r="J16" s="32">
        <v>0.65</v>
      </c>
      <c r="K16" s="32"/>
      <c r="L16" s="32"/>
      <c r="M16" s="17">
        <f>E16+F16+G16+H16+I16+J16+K16+L16</f>
        <v>1.3106060606060606</v>
      </c>
      <c r="N16" s="43"/>
    </row>
    <row r="17" spans="2:14">
      <c r="B17" s="32">
        <v>14</v>
      </c>
      <c r="C17" s="32" t="s">
        <v>254</v>
      </c>
      <c r="D17" s="32" t="s">
        <v>253</v>
      </c>
      <c r="E17" s="26"/>
      <c r="F17" s="15">
        <v>0.61470588235294121</v>
      </c>
      <c r="G17" s="26"/>
      <c r="H17" s="32"/>
      <c r="I17" s="32">
        <v>0.57879999999999998</v>
      </c>
      <c r="J17" s="32"/>
      <c r="K17" s="32"/>
      <c r="L17" s="32"/>
      <c r="M17" s="17">
        <f>E17+F17+G17+H17+I17+J17+K17+L17</f>
        <v>1.1935058823529412</v>
      </c>
      <c r="N17" s="43"/>
    </row>
    <row r="18" spans="2:14">
      <c r="B18" s="32">
        <v>15</v>
      </c>
      <c r="C18" s="39" t="s">
        <v>399</v>
      </c>
      <c r="D18" s="39" t="s">
        <v>398</v>
      </c>
      <c r="E18" s="32"/>
      <c r="F18" s="32"/>
      <c r="G18" s="32"/>
      <c r="H18" s="32"/>
      <c r="I18" s="9">
        <f>'[1]N2 Punten'!E10</f>
        <v>0.70454545454545459</v>
      </c>
      <c r="J18" s="32"/>
      <c r="K18" s="32"/>
      <c r="L18" s="32"/>
      <c r="M18" s="17">
        <f>E18+F18+G18+H18+I18+J18+K18+L18</f>
        <v>0.70454545454545459</v>
      </c>
      <c r="N18" s="43"/>
    </row>
    <row r="19" spans="2:14">
      <c r="B19" s="32">
        <v>16</v>
      </c>
      <c r="C19" s="32" t="s">
        <v>384</v>
      </c>
      <c r="D19" s="32" t="s">
        <v>385</v>
      </c>
      <c r="E19" s="32"/>
      <c r="F19" s="32"/>
      <c r="G19" s="32"/>
      <c r="H19" s="32">
        <v>0.69850000000000001</v>
      </c>
      <c r="I19" s="32"/>
      <c r="J19" s="32"/>
      <c r="K19" s="32"/>
      <c r="L19" s="32"/>
      <c r="M19" s="17">
        <f>E19+F19+G19+H19+I19+J19+K19+L19</f>
        <v>0.69850000000000001</v>
      </c>
      <c r="N19" s="43"/>
    </row>
    <row r="20" spans="2:14">
      <c r="B20" s="32">
        <v>17</v>
      </c>
      <c r="C20" s="39" t="s">
        <v>37</v>
      </c>
      <c r="D20" s="39" t="s">
        <v>155</v>
      </c>
      <c r="E20" s="15">
        <v>0.67352941176470593</v>
      </c>
      <c r="F20" s="26"/>
      <c r="G20" s="40"/>
      <c r="H20" s="32"/>
      <c r="I20" s="32"/>
      <c r="J20" s="32"/>
      <c r="K20" s="32"/>
      <c r="L20" s="32"/>
      <c r="M20" s="17">
        <f>E20+F20+G20+H20+I20+J20+K20+L20</f>
        <v>0.67352941176470593</v>
      </c>
      <c r="N20" s="43"/>
    </row>
    <row r="21" spans="2:14">
      <c r="B21" s="32">
        <v>18</v>
      </c>
      <c r="C21" s="39" t="s">
        <v>160</v>
      </c>
      <c r="D21" s="39" t="s">
        <v>161</v>
      </c>
      <c r="E21" s="15">
        <v>0.65147058823529413</v>
      </c>
      <c r="F21" s="26"/>
      <c r="G21" s="40"/>
      <c r="H21" s="32"/>
      <c r="I21" s="32"/>
      <c r="J21" s="32"/>
      <c r="K21" s="32"/>
      <c r="L21" s="32"/>
      <c r="M21" s="17">
        <f>E21+F21+G21+H21+I21+J21+K21+L21</f>
        <v>0.65147058823529413</v>
      </c>
      <c r="N21" s="43"/>
    </row>
    <row r="22" spans="2:14">
      <c r="B22" s="32">
        <v>19</v>
      </c>
      <c r="C22" s="32" t="s">
        <v>250</v>
      </c>
      <c r="D22" s="32" t="s">
        <v>249</v>
      </c>
      <c r="E22" s="26"/>
      <c r="F22" s="15">
        <v>0.64411764705882357</v>
      </c>
      <c r="G22" s="26"/>
      <c r="H22" s="32"/>
      <c r="I22" s="32"/>
      <c r="J22" s="32"/>
      <c r="K22" s="32"/>
      <c r="L22" s="32"/>
      <c r="M22" s="17">
        <f>E22+F22+G22+H22+I22+J22+K22+L22</f>
        <v>0.64411764705882357</v>
      </c>
      <c r="N22" s="43"/>
    </row>
    <row r="23" spans="2:14">
      <c r="B23" s="32">
        <v>20</v>
      </c>
      <c r="C23" s="32" t="s">
        <v>246</v>
      </c>
      <c r="D23" s="32"/>
      <c r="E23" s="26"/>
      <c r="F23" s="15">
        <v>0.63560000000000005</v>
      </c>
      <c r="G23" s="26"/>
      <c r="H23" s="32"/>
      <c r="I23" s="32"/>
      <c r="J23" s="32"/>
      <c r="K23" s="32"/>
      <c r="L23" s="32"/>
      <c r="M23" s="17">
        <f>E23+F23+G23+H23+I23+J23+K23+L23</f>
        <v>0.63560000000000005</v>
      </c>
      <c r="N23" s="43"/>
    </row>
    <row r="24" spans="2:14">
      <c r="B24" s="32">
        <v>21</v>
      </c>
      <c r="C24" s="32" t="s">
        <v>252</v>
      </c>
      <c r="D24" s="32" t="s">
        <v>251</v>
      </c>
      <c r="E24" s="26"/>
      <c r="F24" s="15">
        <v>0.60441176470588232</v>
      </c>
      <c r="G24" s="26"/>
      <c r="H24" s="32"/>
      <c r="I24" s="32"/>
      <c r="J24" s="32"/>
      <c r="K24" s="32"/>
      <c r="L24" s="32"/>
      <c r="M24" s="17">
        <f>E24+F24+G24+H24+I24+J24+K24+L24</f>
        <v>0.60441176470588232</v>
      </c>
      <c r="N24" s="43"/>
    </row>
  </sheetData>
  <sortState xmlns:xlrd2="http://schemas.microsoft.com/office/spreadsheetml/2017/richdata2" ref="B4:N8">
    <sortCondition descending="1" ref="N4:N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4290F-7F06-4F1C-BFB8-00D715B70395}">
  <dimension ref="A1:O15"/>
  <sheetViews>
    <sheetView topLeftCell="C1" workbookViewId="0">
      <selection activeCell="E21" sqref="E21"/>
    </sheetView>
  </sheetViews>
  <sheetFormatPr defaultRowHeight="15"/>
  <cols>
    <col min="4" max="4" width="32.85546875" customWidth="1"/>
    <col min="5" max="5" width="38.5703125" customWidth="1"/>
    <col min="14" max="15" width="9.42578125" bestFit="1" customWidth="1"/>
  </cols>
  <sheetData>
    <row r="1" spans="1:15">
      <c r="A1" t="s">
        <v>167</v>
      </c>
    </row>
    <row r="4" spans="1:15" ht="15.75" thickBot="1"/>
    <row r="5" spans="1:15">
      <c r="C5" s="3" t="s">
        <v>1</v>
      </c>
      <c r="D5" s="4" t="s">
        <v>2</v>
      </c>
      <c r="E5" s="4" t="s">
        <v>3</v>
      </c>
      <c r="F5" s="2">
        <v>44851</v>
      </c>
      <c r="G5" s="2">
        <v>44866</v>
      </c>
      <c r="H5" s="2">
        <v>44886</v>
      </c>
      <c r="I5" s="2">
        <v>44914</v>
      </c>
      <c r="J5" s="2">
        <v>44570</v>
      </c>
      <c r="K5" s="2">
        <v>44591</v>
      </c>
      <c r="L5" s="2">
        <v>44619</v>
      </c>
      <c r="M5" s="2">
        <v>44640</v>
      </c>
      <c r="N5" s="28" t="s">
        <v>166</v>
      </c>
      <c r="O5" s="71" t="s">
        <v>429</v>
      </c>
    </row>
    <row r="6" spans="1:15">
      <c r="C6" s="31">
        <v>1</v>
      </c>
      <c r="D6" s="31" t="s">
        <v>259</v>
      </c>
      <c r="E6" s="9" t="s">
        <v>277</v>
      </c>
      <c r="F6" s="12"/>
      <c r="G6" s="14">
        <v>0.69090909090909092</v>
      </c>
      <c r="H6" s="31">
        <v>0.68640000000000001</v>
      </c>
      <c r="I6" s="31">
        <v>0.67579999999999996</v>
      </c>
      <c r="J6" s="31">
        <v>0.70269999999999999</v>
      </c>
      <c r="K6" s="31">
        <v>0.70809999999999995</v>
      </c>
      <c r="L6" s="31">
        <v>0.6946</v>
      </c>
      <c r="M6" s="31">
        <v>0.68920000000000003</v>
      </c>
      <c r="N6" s="17">
        <f>F6+G6+H6+I6+J6+K6+L6+M6</f>
        <v>4.8477090909090919</v>
      </c>
      <c r="O6" s="44">
        <f>J6+K6+L6+G6+M6</f>
        <v>3.4855090909090909</v>
      </c>
    </row>
    <row r="7" spans="1:15">
      <c r="C7" s="31">
        <v>2</v>
      </c>
      <c r="D7" s="9" t="s">
        <v>169</v>
      </c>
      <c r="E7" s="9" t="s">
        <v>170</v>
      </c>
      <c r="F7" s="15">
        <v>0.64393939393939392</v>
      </c>
      <c r="G7" s="31">
        <v>0.66520000000000001</v>
      </c>
      <c r="H7" s="31">
        <v>0.65300000000000002</v>
      </c>
      <c r="I7" s="31">
        <v>0.65300000000000002</v>
      </c>
      <c r="J7" s="31">
        <v>0.73380000000000001</v>
      </c>
      <c r="K7" s="31"/>
      <c r="L7" s="31"/>
      <c r="M7" s="31">
        <v>0.70269999999999999</v>
      </c>
      <c r="N7" s="17">
        <f>F7+G7+H7+I7+J7+K7+L7+M7</f>
        <v>4.0516393939393938</v>
      </c>
      <c r="O7" s="43">
        <f>J7+G7+H7+M7+I7</f>
        <v>3.4077000000000002</v>
      </c>
    </row>
    <row r="8" spans="1:15">
      <c r="C8" s="31">
        <v>3</v>
      </c>
      <c r="D8" s="31" t="s">
        <v>263</v>
      </c>
      <c r="E8" s="31" t="s">
        <v>262</v>
      </c>
      <c r="F8" s="12"/>
      <c r="G8" s="14">
        <v>0.62727272727272732</v>
      </c>
      <c r="H8" s="31">
        <v>0.67730000000000001</v>
      </c>
      <c r="I8" s="31">
        <v>0.64239999999999997</v>
      </c>
      <c r="J8" s="31">
        <v>0.69189999999999996</v>
      </c>
      <c r="K8" s="31">
        <v>0.65680000000000005</v>
      </c>
      <c r="L8" s="31">
        <v>0.70540000000000003</v>
      </c>
      <c r="M8" s="31"/>
      <c r="N8" s="17">
        <f>F8+G8+H8+I8+J8+K8+L8+M8</f>
        <v>4.0010727272727271</v>
      </c>
      <c r="O8" s="43">
        <f>H8+J8+L8+K8+I8</f>
        <v>3.3738000000000001</v>
      </c>
    </row>
    <row r="9" spans="1:15" ht="15.75" thickBot="1">
      <c r="C9" s="67">
        <v>4</v>
      </c>
      <c r="D9" s="88" t="s">
        <v>173</v>
      </c>
      <c r="E9" s="88" t="s">
        <v>174</v>
      </c>
      <c r="F9" s="84">
        <v>0.60151515151515156</v>
      </c>
      <c r="G9" s="67">
        <v>0.69389999999999996</v>
      </c>
      <c r="H9" s="67">
        <v>0.64700000000000002</v>
      </c>
      <c r="I9" s="67">
        <v>0.67269999999999996</v>
      </c>
      <c r="J9" s="67"/>
      <c r="K9" s="67"/>
      <c r="L9" s="67"/>
      <c r="M9" s="67">
        <v>0.67569999999999997</v>
      </c>
      <c r="N9" s="68">
        <f>F9+G9+H9+I9+J9+K9+L9+M9</f>
        <v>3.2908151515151514</v>
      </c>
      <c r="O9" s="69">
        <f>G9+I9+M9+H9+F9</f>
        <v>3.2908151515151518</v>
      </c>
    </row>
    <row r="10" spans="1:15">
      <c r="C10" s="60">
        <v>5</v>
      </c>
      <c r="D10" s="85" t="s">
        <v>396</v>
      </c>
      <c r="E10" s="85" t="s">
        <v>395</v>
      </c>
      <c r="F10" s="86"/>
      <c r="G10" s="60"/>
      <c r="H10" s="60"/>
      <c r="I10" s="87"/>
      <c r="J10" s="60">
        <v>0.76890000000000003</v>
      </c>
      <c r="K10" s="60"/>
      <c r="L10" s="60">
        <v>0.67700000000000005</v>
      </c>
      <c r="M10" s="60"/>
      <c r="N10" s="63">
        <f>F10+G10+H10+I10+J10+K10+L10+M10</f>
        <v>1.4459</v>
      </c>
      <c r="O10" s="49"/>
    </row>
    <row r="11" spans="1:15">
      <c r="C11" s="31">
        <v>6</v>
      </c>
      <c r="D11" s="31" t="s">
        <v>258</v>
      </c>
      <c r="E11" s="31" t="s">
        <v>257</v>
      </c>
      <c r="F11" s="12"/>
      <c r="G11" s="14">
        <v>0.6742424242424242</v>
      </c>
      <c r="H11" s="31">
        <v>0.67579999999999996</v>
      </c>
      <c r="I11" s="31"/>
      <c r="J11" s="31"/>
      <c r="K11" s="31"/>
      <c r="L11" s="31"/>
      <c r="M11" s="31"/>
      <c r="N11" s="17">
        <f>F11+G11+H11+I11+J11+K11+L11+M11</f>
        <v>1.350042424242424</v>
      </c>
      <c r="O11" s="43"/>
    </row>
    <row r="12" spans="1:15">
      <c r="C12" s="31">
        <v>7</v>
      </c>
      <c r="D12" s="33" t="s">
        <v>279</v>
      </c>
      <c r="E12" s="33" t="s">
        <v>278</v>
      </c>
      <c r="F12" s="12"/>
      <c r="G12" s="12"/>
      <c r="H12" s="31">
        <v>0.67579999999999996</v>
      </c>
      <c r="I12" s="31">
        <v>0.66059999999999997</v>
      </c>
      <c r="J12" s="31"/>
      <c r="K12" s="31"/>
      <c r="L12" s="31"/>
      <c r="M12" s="31"/>
      <c r="N12" s="17">
        <f>F12+G12+H12+I12+J12+K12+L12+M12</f>
        <v>1.3363999999999998</v>
      </c>
      <c r="O12" s="43"/>
    </row>
    <row r="13" spans="1:15">
      <c r="C13" s="31">
        <v>8</v>
      </c>
      <c r="D13" s="32" t="s">
        <v>394</v>
      </c>
      <c r="E13" s="32" t="s">
        <v>393</v>
      </c>
      <c r="F13" s="31"/>
      <c r="G13" s="31"/>
      <c r="H13" s="30"/>
      <c r="I13" s="31"/>
      <c r="J13" s="31">
        <v>0.6351</v>
      </c>
      <c r="K13" s="31">
        <v>0.67569999999999997</v>
      </c>
      <c r="L13" s="31"/>
      <c r="M13" s="31"/>
      <c r="N13" s="17">
        <f>F13+G13+H13+I13+J13+K13+L13+M13</f>
        <v>1.3108</v>
      </c>
      <c r="O13" s="43"/>
    </row>
    <row r="14" spans="1:15">
      <c r="C14" s="31">
        <v>9</v>
      </c>
      <c r="D14" s="9" t="s">
        <v>171</v>
      </c>
      <c r="E14" s="9" t="s">
        <v>172</v>
      </c>
      <c r="F14" s="15">
        <v>0.63030303030303025</v>
      </c>
      <c r="G14" s="12"/>
      <c r="H14" s="31">
        <v>0.58640000000000003</v>
      </c>
      <c r="I14" s="31"/>
      <c r="J14" s="31"/>
      <c r="K14" s="31"/>
      <c r="L14" s="31"/>
      <c r="M14" s="31"/>
      <c r="N14" s="17">
        <f>F14+G14+H14+I14+J14+K14+L14+M14</f>
        <v>1.2167030303030302</v>
      </c>
      <c r="O14" s="43"/>
    </row>
    <row r="15" spans="1:15">
      <c r="C15" s="31">
        <v>10</v>
      </c>
      <c r="D15" s="31" t="s">
        <v>261</v>
      </c>
      <c r="E15" s="31" t="s">
        <v>260</v>
      </c>
      <c r="F15" s="12"/>
      <c r="G15" s="14">
        <v>0.59545454545454546</v>
      </c>
      <c r="H15" s="12"/>
      <c r="I15" s="31"/>
      <c r="J15" s="31"/>
      <c r="K15" s="31"/>
      <c r="L15" s="31"/>
      <c r="M15" s="31"/>
      <c r="N15" s="17">
        <f>F15+G15+H15+I15+J15+K15+L15+M15</f>
        <v>0.59545454545454546</v>
      </c>
      <c r="O15" s="43"/>
    </row>
  </sheetData>
  <sortState xmlns:xlrd2="http://schemas.microsoft.com/office/spreadsheetml/2017/richdata2" ref="C6:O15">
    <sortCondition descending="1" ref="O6:O1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C52BB-CF3C-4204-8CCF-535FACFFB3C1}">
  <dimension ref="A1:N15"/>
  <sheetViews>
    <sheetView workbookViewId="0">
      <selection activeCell="C23" sqref="C23"/>
    </sheetView>
  </sheetViews>
  <sheetFormatPr defaultRowHeight="15"/>
  <cols>
    <col min="3" max="3" width="31.42578125" customWidth="1"/>
    <col min="4" max="4" width="26" customWidth="1"/>
    <col min="13" max="13" width="9.42578125" bestFit="1" customWidth="1"/>
  </cols>
  <sheetData>
    <row r="1" spans="1:14">
      <c r="A1" t="s">
        <v>168</v>
      </c>
    </row>
    <row r="2" spans="1:14" ht="15.75" thickBot="1"/>
    <row r="3" spans="1:14">
      <c r="B3" s="3" t="s">
        <v>1</v>
      </c>
      <c r="C3" s="4" t="s">
        <v>2</v>
      </c>
      <c r="D3" s="4" t="s">
        <v>3</v>
      </c>
      <c r="E3" s="2">
        <v>44851</v>
      </c>
      <c r="F3" s="2">
        <v>44866</v>
      </c>
      <c r="G3" s="2">
        <v>44886</v>
      </c>
      <c r="H3" s="2">
        <v>44914</v>
      </c>
      <c r="I3" s="2">
        <v>44570</v>
      </c>
      <c r="J3" s="2">
        <v>44591</v>
      </c>
      <c r="K3" s="2">
        <v>44619</v>
      </c>
      <c r="L3" s="2">
        <v>44640</v>
      </c>
      <c r="M3" s="28" t="s">
        <v>166</v>
      </c>
      <c r="N3" s="71" t="s">
        <v>429</v>
      </c>
    </row>
    <row r="4" spans="1:14" ht="15.75" thickBot="1">
      <c r="B4" s="67">
        <v>1</v>
      </c>
      <c r="C4" s="67" t="s">
        <v>273</v>
      </c>
      <c r="D4" s="67" t="s">
        <v>274</v>
      </c>
      <c r="E4" s="54"/>
      <c r="F4" s="54"/>
      <c r="G4" s="67">
        <v>0.63629999999999998</v>
      </c>
      <c r="H4" s="67"/>
      <c r="I4" s="67">
        <v>0.68330000000000002</v>
      </c>
      <c r="J4" s="67">
        <v>0.66520000000000001</v>
      </c>
      <c r="K4" s="67">
        <v>0.62729999999999997</v>
      </c>
      <c r="L4" s="67">
        <v>0.66210000000000002</v>
      </c>
      <c r="M4" s="68">
        <f t="shared" ref="M4:M15" si="0">E4+F4+G4+H4+I4+J4+K4+L4</f>
        <v>3.2742</v>
      </c>
      <c r="N4" s="56">
        <f>L4+K4+J4+I4+G4</f>
        <v>3.2742</v>
      </c>
    </row>
    <row r="5" spans="1:14">
      <c r="B5" s="60">
        <v>2</v>
      </c>
      <c r="C5" s="85" t="s">
        <v>390</v>
      </c>
      <c r="D5" s="85" t="s">
        <v>17</v>
      </c>
      <c r="E5" s="85"/>
      <c r="F5" s="89"/>
      <c r="G5" s="60"/>
      <c r="H5" s="60"/>
      <c r="I5" s="60">
        <v>0.70299999999999996</v>
      </c>
      <c r="J5" s="60">
        <v>0.68940000000000001</v>
      </c>
      <c r="K5" s="60">
        <v>0.71519999999999995</v>
      </c>
      <c r="L5" s="60">
        <v>0.69550000000000001</v>
      </c>
      <c r="M5" s="63">
        <f t="shared" si="0"/>
        <v>2.8030999999999997</v>
      </c>
      <c r="N5" s="49"/>
    </row>
    <row r="6" spans="1:14">
      <c r="B6" s="31">
        <v>3</v>
      </c>
      <c r="C6" s="31" t="s">
        <v>264</v>
      </c>
      <c r="D6" s="31" t="s">
        <v>265</v>
      </c>
      <c r="E6" s="12"/>
      <c r="F6" s="14">
        <v>0.70303030303030301</v>
      </c>
      <c r="G6" s="12"/>
      <c r="H6" s="31"/>
      <c r="I6" s="31">
        <v>0.64849999999999997</v>
      </c>
      <c r="J6" s="31">
        <v>0.67730000000000001</v>
      </c>
      <c r="K6" s="31"/>
      <c r="L6" s="31"/>
      <c r="M6" s="17">
        <f t="shared" si="0"/>
        <v>2.0288303030303032</v>
      </c>
      <c r="N6" s="43"/>
    </row>
    <row r="7" spans="1:14">
      <c r="B7" s="31">
        <v>4</v>
      </c>
      <c r="C7" s="24" t="s">
        <v>389</v>
      </c>
      <c r="D7" s="24" t="s">
        <v>388</v>
      </c>
      <c r="E7" s="24"/>
      <c r="F7" s="38"/>
      <c r="G7" s="31"/>
      <c r="H7" s="31"/>
      <c r="I7" s="31">
        <v>0.67420000000000002</v>
      </c>
      <c r="J7" s="31">
        <v>0.60909999999999997</v>
      </c>
      <c r="K7" s="31"/>
      <c r="L7" s="31"/>
      <c r="M7" s="17">
        <f t="shared" si="0"/>
        <v>1.2833000000000001</v>
      </c>
      <c r="N7" s="43"/>
    </row>
    <row r="8" spans="1:14">
      <c r="B8" s="31">
        <v>5</v>
      </c>
      <c r="C8" s="31" t="s">
        <v>275</v>
      </c>
      <c r="D8" s="31" t="s">
        <v>276</v>
      </c>
      <c r="E8" s="12"/>
      <c r="F8" s="12"/>
      <c r="G8" s="31">
        <v>0.63329999999999997</v>
      </c>
      <c r="H8" s="31"/>
      <c r="I8" s="31"/>
      <c r="J8" s="31">
        <v>0.63329999999999997</v>
      </c>
      <c r="K8" s="31"/>
      <c r="L8" s="31"/>
      <c r="M8" s="17">
        <f t="shared" si="0"/>
        <v>1.2665999999999999</v>
      </c>
      <c r="N8" s="43"/>
    </row>
    <row r="9" spans="1:14">
      <c r="B9" s="31">
        <v>6</v>
      </c>
      <c r="C9" s="31" t="s">
        <v>271</v>
      </c>
      <c r="D9" s="31" t="s">
        <v>272</v>
      </c>
      <c r="E9" s="12"/>
      <c r="F9" s="12"/>
      <c r="G9" s="31">
        <v>0.72719999999999996</v>
      </c>
      <c r="H9" s="31"/>
      <c r="I9" s="31"/>
      <c r="J9" s="31"/>
      <c r="K9" s="31"/>
      <c r="L9" s="31"/>
      <c r="M9" s="17">
        <f t="shared" si="0"/>
        <v>0.72719999999999996</v>
      </c>
      <c r="N9" s="43"/>
    </row>
    <row r="10" spans="1:14">
      <c r="B10" s="31">
        <v>7</v>
      </c>
      <c r="C10" s="31" t="s">
        <v>266</v>
      </c>
      <c r="D10" s="31" t="s">
        <v>267</v>
      </c>
      <c r="E10" s="12"/>
      <c r="F10" s="14">
        <v>0.70303030303030301</v>
      </c>
      <c r="G10" s="12"/>
      <c r="H10" s="31"/>
      <c r="I10" s="31"/>
      <c r="J10" s="31"/>
      <c r="K10" s="31"/>
      <c r="L10" s="31"/>
      <c r="M10" s="17">
        <f t="shared" si="0"/>
        <v>0.70303030303030301</v>
      </c>
      <c r="N10" s="43"/>
    </row>
    <row r="11" spans="1:14">
      <c r="B11" s="31">
        <v>8</v>
      </c>
      <c r="C11" s="24" t="s">
        <v>391</v>
      </c>
      <c r="D11" s="24" t="s">
        <v>392</v>
      </c>
      <c r="E11" s="24"/>
      <c r="F11" s="31"/>
      <c r="G11" s="31"/>
      <c r="H11" s="38"/>
      <c r="I11" s="31">
        <v>0.66669999999999996</v>
      </c>
      <c r="J11" s="31"/>
      <c r="K11" s="31"/>
      <c r="L11" s="31"/>
      <c r="M11" s="17">
        <f t="shared" si="0"/>
        <v>0.66669999999999996</v>
      </c>
      <c r="N11" s="43"/>
    </row>
    <row r="12" spans="1:14">
      <c r="B12" s="31">
        <v>9</v>
      </c>
      <c r="C12" s="24" t="s">
        <v>386</v>
      </c>
      <c r="D12" s="24" t="s">
        <v>387</v>
      </c>
      <c r="E12" s="31"/>
      <c r="F12" s="31"/>
      <c r="G12" s="31"/>
      <c r="H12" s="13">
        <v>0.64849999999999997</v>
      </c>
      <c r="I12" s="31"/>
      <c r="J12" s="31"/>
      <c r="K12" s="31"/>
      <c r="L12" s="31"/>
      <c r="M12" s="17">
        <f t="shared" si="0"/>
        <v>0.64849999999999997</v>
      </c>
      <c r="N12" s="43"/>
    </row>
    <row r="13" spans="1:14">
      <c r="B13" s="31">
        <v>10</v>
      </c>
      <c r="C13" s="31" t="s">
        <v>268</v>
      </c>
      <c r="D13" s="31" t="s">
        <v>269</v>
      </c>
      <c r="E13" s="12"/>
      <c r="F13" s="14">
        <v>0.64393939393939392</v>
      </c>
      <c r="G13" s="12"/>
      <c r="H13" s="31"/>
      <c r="I13" s="31"/>
      <c r="J13" s="31"/>
      <c r="K13" s="31"/>
      <c r="L13" s="31"/>
      <c r="M13" s="17">
        <f t="shared" si="0"/>
        <v>0.64393939393939392</v>
      </c>
      <c r="N13" s="43"/>
    </row>
    <row r="14" spans="1:14">
      <c r="B14" s="31">
        <v>11</v>
      </c>
      <c r="C14" s="31" t="s">
        <v>24</v>
      </c>
      <c r="D14" s="31" t="s">
        <v>270</v>
      </c>
      <c r="E14" s="12"/>
      <c r="F14" s="14">
        <v>0.64393939393939392</v>
      </c>
      <c r="G14" s="12"/>
      <c r="H14" s="31"/>
      <c r="I14" s="31"/>
      <c r="J14" s="31"/>
      <c r="K14" s="31"/>
      <c r="L14" s="31"/>
      <c r="M14" s="17">
        <f t="shared" si="0"/>
        <v>0.64393939393939392</v>
      </c>
      <c r="N14" s="43"/>
    </row>
    <row r="15" spans="1:14">
      <c r="B15" s="31">
        <v>12</v>
      </c>
      <c r="C15" s="37" t="s">
        <v>175</v>
      </c>
      <c r="D15" s="37" t="s">
        <v>176</v>
      </c>
      <c r="E15" s="14">
        <v>0.60151515151515156</v>
      </c>
      <c r="F15" s="12"/>
      <c r="G15" s="31"/>
      <c r="H15" s="31"/>
      <c r="I15" s="31"/>
      <c r="J15" s="31"/>
      <c r="K15" s="31"/>
      <c r="L15" s="31"/>
      <c r="M15" s="17">
        <f t="shared" si="0"/>
        <v>0.60151515151515156</v>
      </c>
      <c r="N15" s="43"/>
    </row>
  </sheetData>
  <sortState xmlns:xlrd2="http://schemas.microsoft.com/office/spreadsheetml/2017/richdata2" ref="B4:M15">
    <sortCondition descending="1" ref="M4:M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i1</vt:lpstr>
      <vt:lpstr>I3</vt:lpstr>
      <vt:lpstr>N1</vt:lpstr>
      <vt:lpstr>N2</vt:lpstr>
      <vt:lpstr>N3</vt:lpstr>
      <vt:lpstr>N4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locqu</dc:creator>
  <cp:lastModifiedBy>locqu</cp:lastModifiedBy>
  <dcterms:created xsi:type="dcterms:W3CDTF">2022-01-05T12:02:25Z</dcterms:created>
  <dcterms:modified xsi:type="dcterms:W3CDTF">2022-03-29T19:25:35Z</dcterms:modified>
</cp:coreProperties>
</file>